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인구통계업무\1.통계\통계(2023)\0. 월별인구통계\"/>
    </mc:Choice>
  </mc:AlternateContent>
  <bookViews>
    <workbookView xWindow="0" yWindow="0" windowWidth="28800" windowHeight="11925"/>
  </bookViews>
  <sheets>
    <sheet name="2023년 1월" sheetId="4" r:id="rId1"/>
  </sheets>
  <definedNames>
    <definedName name="_xlnm.Print_Area" localSheetId="0">'2023년 1월'!$A$1:$Q$60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9" i="4" l="1"/>
  <c r="M29" i="4" l="1"/>
  <c r="L29" i="4"/>
  <c r="K29" i="4"/>
  <c r="M59" i="4" l="1"/>
  <c r="K59" i="4"/>
  <c r="N31" i="4" l="1"/>
  <c r="N32" i="4"/>
  <c r="N33" i="4"/>
  <c r="N34" i="4"/>
  <c r="N35" i="4"/>
  <c r="N36" i="4"/>
  <c r="N37" i="4"/>
  <c r="N38" i="4"/>
  <c r="N39" i="4"/>
  <c r="N40" i="4"/>
  <c r="J59" i="4" l="1"/>
  <c r="P17" i="4" l="1"/>
  <c r="P11" i="4"/>
  <c r="N59" i="4"/>
  <c r="C59" i="4"/>
  <c r="B59" i="4"/>
  <c r="L47" i="4"/>
  <c r="I47" i="4"/>
  <c r="D47" i="4"/>
  <c r="N30" i="4"/>
  <c r="O21" i="4"/>
  <c r="O20" i="4"/>
  <c r="O19" i="4"/>
  <c r="O18" i="4"/>
  <c r="O17" i="4"/>
  <c r="O16" i="4"/>
  <c r="O15" i="4"/>
  <c r="O14" i="4"/>
  <c r="O13" i="4"/>
  <c r="O12" i="4"/>
  <c r="O11" i="4"/>
  <c r="O47" i="4" l="1"/>
  <c r="O59" i="4" s="1"/>
  <c r="I59" i="4"/>
  <c r="L59" i="4"/>
  <c r="D59" i="4"/>
  <c r="E59" i="4"/>
  <c r="P16" i="4"/>
  <c r="P14" i="4"/>
  <c r="P20" i="4"/>
  <c r="P12" i="4"/>
  <c r="P18" i="4"/>
  <c r="F59" i="4"/>
  <c r="N29" i="4"/>
  <c r="O10" i="4"/>
  <c r="P21" i="4"/>
  <c r="P15" i="4"/>
  <c r="P13" i="4"/>
  <c r="P19" i="4"/>
  <c r="P10" i="4" l="1"/>
  <c r="P39" i="4"/>
  <c r="O39" i="4"/>
  <c r="P36" i="4"/>
  <c r="O36" i="4"/>
  <c r="P33" i="4"/>
  <c r="P34" i="4"/>
  <c r="P38" i="4"/>
  <c r="O32" i="4"/>
  <c r="P32" i="4"/>
  <c r="P31" i="4"/>
  <c r="P30" i="4"/>
  <c r="O30" i="4"/>
  <c r="O33" i="4"/>
  <c r="O34" i="4"/>
  <c r="O38" i="4"/>
  <c r="O31" i="4"/>
  <c r="P35" i="4"/>
  <c r="P40" i="4"/>
  <c r="O40" i="4"/>
  <c r="P37" i="4"/>
  <c r="O37" i="4"/>
  <c r="O35" i="4"/>
  <c r="P29" i="4" l="1"/>
  <c r="O29" i="4"/>
</calcChain>
</file>

<file path=xl/sharedStrings.xml><?xml version="1.0" encoding="utf-8"?>
<sst xmlns="http://schemas.openxmlformats.org/spreadsheetml/2006/main" count="216" uniqueCount="171">
  <si>
    <t>산외면</t>
    <phoneticPr fontId="2" type="noConversion"/>
  </si>
  <si>
    <t>내북면</t>
    <phoneticPr fontId="2" type="noConversion"/>
  </si>
  <si>
    <t>회인면</t>
    <phoneticPr fontId="2" type="noConversion"/>
  </si>
  <si>
    <t>회남면</t>
    <phoneticPr fontId="2" type="noConversion"/>
  </si>
  <si>
    <t>수한면</t>
    <phoneticPr fontId="2" type="noConversion"/>
  </si>
  <si>
    <t>삼승면</t>
    <phoneticPr fontId="2" type="noConversion"/>
  </si>
  <si>
    <t>탄부면</t>
    <phoneticPr fontId="2" type="noConversion"/>
  </si>
  <si>
    <t>마로면</t>
    <phoneticPr fontId="2" type="noConversion"/>
  </si>
  <si>
    <t>장안면</t>
    <phoneticPr fontId="2" type="noConversion"/>
  </si>
  <si>
    <t>속리산면</t>
    <phoneticPr fontId="2" type="noConversion"/>
  </si>
  <si>
    <t>보은읍</t>
    <phoneticPr fontId="2" type="noConversion"/>
  </si>
  <si>
    <t>합계</t>
    <phoneticPr fontId="2" type="noConversion"/>
  </si>
  <si>
    <t>세대당
인구</t>
    <phoneticPr fontId="2" type="noConversion"/>
  </si>
  <si>
    <t>구 성 비</t>
    <phoneticPr fontId="2" type="noConversion"/>
  </si>
  <si>
    <t>성 비</t>
    <phoneticPr fontId="2" type="noConversion"/>
  </si>
  <si>
    <t>세대수</t>
    <phoneticPr fontId="2" type="noConversion"/>
  </si>
  <si>
    <t>인구수</t>
    <phoneticPr fontId="2" type="noConversion"/>
  </si>
  <si>
    <t>행정기관</t>
    <phoneticPr fontId="2" type="noConversion"/>
  </si>
  <si>
    <t>증 감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</si>
  <si>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</si>
  <si>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</si>
  <si>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</si>
  <si>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지역</t>
    <phoneticPr fontId="2" type="noConversion"/>
  </si>
  <si>
    <t>남자</t>
    <phoneticPr fontId="2" type="noConversion"/>
  </si>
  <si>
    <t>여자</t>
    <phoneticPr fontId="2" type="noConversion"/>
  </si>
  <si>
    <t>비고</t>
    <phoneticPr fontId="2" type="noConversion"/>
  </si>
  <si>
    <r>
      <t>보은군 인구 및 세대현황</t>
    </r>
    <r>
      <rPr>
        <b/>
        <sz val="25"/>
        <color indexed="12"/>
        <rFont val="HY견고딕"/>
        <family val="1"/>
        <charset val="129"/>
      </rPr>
      <t>(총괄)</t>
    </r>
    <phoneticPr fontId="2" type="noConversion"/>
  </si>
  <si>
    <t>출생</t>
    <phoneticPr fontId="2" type="noConversion"/>
  </si>
  <si>
    <t>사망</t>
    <phoneticPr fontId="2" type="noConversion"/>
  </si>
  <si>
    <t>전입</t>
    <phoneticPr fontId="2" type="noConversion"/>
  </si>
  <si>
    <t>전출</t>
    <phoneticPr fontId="2" type="noConversion"/>
  </si>
  <si>
    <t>전월대비</t>
    <phoneticPr fontId="2" type="noConversion"/>
  </si>
  <si>
    <t>자연증감</t>
    <phoneticPr fontId="2" type="noConversion"/>
  </si>
  <si>
    <t>1월</t>
    <phoneticPr fontId="2" type="noConversion"/>
  </si>
  <si>
    <t>2월</t>
    <phoneticPr fontId="2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</si>
  <si>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</si>
  <si>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</si>
  <si>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</si>
  <si>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</si>
  <si>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</si>
  <si>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</si>
  <si>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</si>
  <si>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</si>
  <si>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</si>
  <si>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</si>
  <si>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월 별</t>
    <phoneticPr fontId="2" type="noConversion"/>
  </si>
  <si>
    <t xml:space="preserve"> 합 계</t>
    <phoneticPr fontId="2" type="noConversion"/>
  </si>
  <si>
    <t>관내</t>
    <phoneticPr fontId="2" type="noConversion"/>
  </si>
  <si>
    <t>관외</t>
    <phoneticPr fontId="2" type="noConversion"/>
  </si>
  <si>
    <t>순이동</t>
    <phoneticPr fontId="2" type="noConversion"/>
  </si>
  <si>
    <t>(주민등록 통계분석스템 기준)</t>
    <phoneticPr fontId="2" type="noConversion"/>
  </si>
  <si>
    <t>만15세-만64세</t>
    <phoneticPr fontId="2" type="noConversion"/>
  </si>
  <si>
    <t>만65세 이상</t>
    <phoneticPr fontId="2" type="noConversion"/>
  </si>
  <si>
    <t>만15세
-만64세</t>
    <phoneticPr fontId="2" type="noConversion"/>
  </si>
  <si>
    <t>만65세
이상</t>
    <phoneticPr fontId="2" type="noConversion"/>
  </si>
  <si>
    <t>기타 증감</t>
    <phoneticPr fontId="2" type="noConversion"/>
  </si>
  <si>
    <t>※ 기타증감 : 등록, 말소, 국외 등</t>
    <phoneticPr fontId="2" type="noConversion"/>
  </si>
  <si>
    <t>0-만14세</t>
    <phoneticPr fontId="2" type="noConversion"/>
  </si>
  <si>
    <t>인 구 수</t>
    <phoneticPr fontId="2" type="noConversion"/>
  </si>
  <si>
    <t>2022. 12월말</t>
    <phoneticPr fontId="2" type="noConversion"/>
  </si>
  <si>
    <t>작성기준 : 2023. 1. 31.현재</t>
    <phoneticPr fontId="2" type="noConversion"/>
  </si>
  <si>
    <t>□ 2023년 1월말 읍·면별 인구현황</t>
    <phoneticPr fontId="2" type="noConversion"/>
  </si>
  <si>
    <t>2023. 1월말</t>
    <phoneticPr fontId="2" type="noConversion"/>
  </si>
  <si>
    <t>31,453</t>
  </si>
  <si>
    <t>15,884</t>
  </si>
  <si>
    <t>15,569</t>
  </si>
  <si>
    <t>100.00</t>
  </si>
  <si>
    <t>50.50</t>
  </si>
  <si>
    <t>49.50</t>
  </si>
  <si>
    <t>102.02</t>
  </si>
  <si>
    <t>16,954</t>
  </si>
  <si>
    <t>1.86</t>
  </si>
  <si>
    <t>14,531</t>
  </si>
  <si>
    <t>7,234</t>
  </si>
  <si>
    <t>7,297</t>
  </si>
  <si>
    <t>46.20</t>
  </si>
  <si>
    <t>23.00</t>
  </si>
  <si>
    <t>23.20</t>
  </si>
  <si>
    <t>99.14</t>
  </si>
  <si>
    <t>7,138</t>
  </si>
  <si>
    <t>2.04</t>
  </si>
  <si>
    <t>1,810</t>
  </si>
  <si>
    <t>926</t>
  </si>
  <si>
    <t>884</t>
  </si>
  <si>
    <t>5.75</t>
  </si>
  <si>
    <t>2.94</t>
  </si>
  <si>
    <t>2.81</t>
  </si>
  <si>
    <t>104.75</t>
  </si>
  <si>
    <t>1,065</t>
  </si>
  <si>
    <t>1.70</t>
  </si>
  <si>
    <t>1,428</t>
  </si>
  <si>
    <t>749</t>
  </si>
  <si>
    <t>679</t>
  </si>
  <si>
    <t>4.54</t>
  </si>
  <si>
    <t>2.38</t>
  </si>
  <si>
    <t>2.16</t>
  </si>
  <si>
    <t>110.31</t>
  </si>
  <si>
    <t>774</t>
  </si>
  <si>
    <t>1.84</t>
  </si>
  <si>
    <t>2,121</t>
  </si>
  <si>
    <t>1,035</t>
  </si>
  <si>
    <t>1,086</t>
  </si>
  <si>
    <t>6.74</t>
  </si>
  <si>
    <t>3.29</t>
  </si>
  <si>
    <t>3.45</t>
  </si>
  <si>
    <t>95.30</t>
  </si>
  <si>
    <t>1,218</t>
  </si>
  <si>
    <t>1.74</t>
  </si>
  <si>
    <t>1,586</t>
  </si>
  <si>
    <t>777</t>
  </si>
  <si>
    <t>809</t>
  </si>
  <si>
    <t>5.04</t>
  </si>
  <si>
    <t>2.47</t>
  </si>
  <si>
    <t>2.57</t>
  </si>
  <si>
    <t>96.04</t>
  </si>
  <si>
    <t>930</t>
  </si>
  <si>
    <t>1.71</t>
  </si>
  <si>
    <t>2,291</t>
  </si>
  <si>
    <t>1,168</t>
  </si>
  <si>
    <t>1,123</t>
  </si>
  <si>
    <t>7.28</t>
  </si>
  <si>
    <t>3.71</t>
  </si>
  <si>
    <t>3.57</t>
  </si>
  <si>
    <t>104.01</t>
  </si>
  <si>
    <t>1,315</t>
  </si>
  <si>
    <t>1,856</t>
  </si>
  <si>
    <t>950</t>
  </si>
  <si>
    <t>906</t>
  </si>
  <si>
    <t>5.90</t>
  </si>
  <si>
    <t>3.02</t>
  </si>
  <si>
    <t>2.88</t>
  </si>
  <si>
    <t>104.86</t>
  </si>
  <si>
    <t>1,047</t>
  </si>
  <si>
    <t>1.77</t>
  </si>
  <si>
    <t>728</t>
  </si>
  <si>
    <t>405</t>
  </si>
  <si>
    <t>323</t>
  </si>
  <si>
    <t>2.31</t>
  </si>
  <si>
    <t>1.29</t>
  </si>
  <si>
    <t>1.03</t>
  </si>
  <si>
    <t>125.39</t>
  </si>
  <si>
    <t>478</t>
  </si>
  <si>
    <t>1.52</t>
  </si>
  <si>
    <t>1,716</t>
  </si>
  <si>
    <t>862</t>
  </si>
  <si>
    <t>854</t>
  </si>
  <si>
    <t>5.46</t>
  </si>
  <si>
    <t>2.74</t>
  </si>
  <si>
    <t>2.72</t>
  </si>
  <si>
    <t>100.94</t>
  </si>
  <si>
    <t>1,031</t>
  </si>
  <si>
    <t>1.66</t>
  </si>
  <si>
    <t>1,640</t>
  </si>
  <si>
    <t>840</t>
  </si>
  <si>
    <t>800</t>
  </si>
  <si>
    <t>5.21</t>
  </si>
  <si>
    <t>2.67</t>
  </si>
  <si>
    <t>2.54</t>
  </si>
  <si>
    <t>105.00</t>
  </si>
  <si>
    <t>979</t>
  </si>
  <si>
    <t>1.68</t>
  </si>
  <si>
    <t>1,746</t>
  </si>
  <si>
    <t>938</t>
  </si>
  <si>
    <t>808</t>
  </si>
  <si>
    <t>5.55</t>
  </si>
  <si>
    <t>2.98</t>
  </si>
  <si>
    <t>116.09</t>
  </si>
  <si>
    <t>1.78</t>
  </si>
  <si>
    <t>□ 2023년 1월말 연령별 인구현황</t>
    <phoneticPr fontId="2" type="noConversion"/>
  </si>
  <si>
    <t>□ 2023년 1월말 출생사망 현황</t>
    <phoneticPr fontId="2" type="noConversion"/>
  </si>
  <si>
    <t>□ 2023년 1월말 전입전출 등 인구이동 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</si>
</sst>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3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name val="굴림체"/>
      <family val="3"/>
      <charset val="129"/>
    </font>
    <font>
      <b/>
      <sz val="15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0"/>
      <color theme="1"/>
      <name val="굴림체"/>
      <family val="3"/>
      <charset val="129"/>
    </font>
    <font>
      <b/>
      <sz val="15"/>
      <name val="HY헤드라인M"/>
      <family val="1"/>
      <charset val="129"/>
    </font>
    <font>
      <b/>
      <sz val="25"/>
      <name val="HY견고딕"/>
      <family val="1"/>
      <charset val="129"/>
    </font>
    <font>
      <b/>
      <sz val="25"/>
      <color indexed="12"/>
      <name val="HY견고딕"/>
      <family val="1"/>
      <charset val="129"/>
    </font>
    <font>
      <b/>
      <sz val="10"/>
      <color rgb="FF0000FF"/>
      <name val="굴림체"/>
      <family val="3"/>
      <charset val="129"/>
    </font>
    <font>
      <sz val="10"/>
      <color rgb="FF0000FF"/>
      <name val="굴림체"/>
      <family val="3"/>
      <charset val="129"/>
    </font>
    <font>
      <b/>
      <sz val="10"/>
      <color rgb="FFFF0000"/>
      <name val="굴림"/>
      <family val="3"/>
      <charset val="129"/>
    </font>
    <font>
      <sz val="10"/>
      <name val="굴림"/>
      <family val="3"/>
      <charset val="129"/>
    </font>
    <font>
      <b/>
      <sz val="10"/>
      <color rgb="FF0000FF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rgb="FFC00000"/>
      <name val="굴림"/>
      <family val="3"/>
      <charset val="129"/>
    </font>
    <font>
      <b/>
      <sz val="10"/>
      <color rgb="FFFF0000"/>
      <name val="굴림체"/>
      <family val="3"/>
      <charset val="129"/>
    </font>
    <font>
      <b/>
      <sz val="10"/>
      <color rgb="FF010CE9"/>
      <name val="굴림"/>
      <family val="3"/>
      <charset val="129"/>
    </font>
    <font>
      <b/>
      <sz val="10"/>
      <color rgb="FF010CE9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name val="돋움"/>
      <family val="3"/>
      <charset val="129"/>
    </font>
    <font>
      <sz val="10"/>
      <color rgb="FF000000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0"/>
      <color rgb="FF000000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medium">
        <color rgb="FF010CE9"/>
      </left>
      <right/>
      <top style="medium">
        <color rgb="FF010CE9"/>
      </top>
      <bottom style="thin">
        <color theme="1"/>
      </bottom>
      <diagonal/>
    </border>
    <border>
      <left/>
      <right/>
      <top style="medium">
        <color rgb="FF010CE9"/>
      </top>
      <bottom style="thin">
        <color theme="1"/>
      </bottom>
      <diagonal/>
    </border>
    <border>
      <left/>
      <right style="medium">
        <color rgb="FF010CE9"/>
      </right>
      <top style="medium">
        <color rgb="FF010CE9"/>
      </top>
      <bottom style="thin">
        <color theme="1"/>
      </bottom>
      <diagonal/>
    </border>
    <border>
      <left style="medium">
        <color rgb="FF010CE9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rgb="FF010CE9"/>
      </right>
      <top style="thin">
        <color theme="1"/>
      </top>
      <bottom/>
      <diagonal/>
    </border>
    <border>
      <left style="medium">
        <color rgb="FF010CE9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rgb="FF010CE9"/>
      </right>
      <top/>
      <bottom style="thin">
        <color theme="1"/>
      </bottom>
      <diagonal/>
    </border>
    <border>
      <left style="medium">
        <color rgb="FF010CE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/>
      <top style="medium">
        <color rgb="FF0000FF"/>
      </top>
      <bottom style="thin">
        <color indexed="64"/>
      </bottom>
      <diagonal/>
    </border>
    <border>
      <left/>
      <right/>
      <top style="medium">
        <color rgb="FF0000FF"/>
      </top>
      <bottom style="thin">
        <color indexed="64"/>
      </bottom>
      <diagonal/>
    </border>
    <border>
      <left/>
      <right style="medium">
        <color rgb="FF0000FF"/>
      </right>
      <top style="medium">
        <color rgb="FF0000FF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26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176" fontId="10" fillId="0" borderId="19" xfId="0" applyNumberFormat="1" applyFont="1" applyFill="1" applyBorder="1">
      <alignment vertical="center"/>
    </xf>
    <xf numFmtId="176" fontId="10" fillId="0" borderId="1" xfId="0" applyNumberFormat="1" applyFont="1" applyFill="1" applyBorder="1">
      <alignment vertical="center"/>
    </xf>
    <xf numFmtId="176" fontId="10" fillId="0" borderId="20" xfId="0" applyNumberFormat="1" applyFont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>
      <alignment vertical="center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Fill="1" applyBorder="1">
      <alignment vertical="center"/>
    </xf>
    <xf numFmtId="176" fontId="4" fillId="0" borderId="20" xfId="0" applyNumberFormat="1" applyFont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Border="1">
      <alignment vertical="center"/>
    </xf>
    <xf numFmtId="176" fontId="4" fillId="0" borderId="21" xfId="0" applyNumberFormat="1" applyFont="1" applyBorder="1">
      <alignment vertical="center"/>
    </xf>
    <xf numFmtId="176" fontId="10" fillId="0" borderId="21" xfId="0" applyNumberFormat="1" applyFont="1" applyFill="1" applyBorder="1">
      <alignment vertical="center"/>
    </xf>
    <xf numFmtId="176" fontId="4" fillId="0" borderId="21" xfId="0" applyNumberFormat="1" applyFont="1" applyFill="1" applyBorder="1">
      <alignment vertical="center"/>
    </xf>
    <xf numFmtId="176" fontId="4" fillId="0" borderId="22" xfId="0" applyNumberFormat="1" applyFont="1" applyBorder="1">
      <alignment vertical="center"/>
    </xf>
    <xf numFmtId="0" fontId="3" fillId="0" borderId="0" xfId="0" applyFont="1" applyFill="1">
      <alignment vertical="center"/>
    </xf>
    <xf numFmtId="176" fontId="5" fillId="0" borderId="19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 applyBorder="1">
      <alignment vertical="center"/>
    </xf>
    <xf numFmtId="0" fontId="5" fillId="0" borderId="0" xfId="0" applyFo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0" xfId="0" applyFont="1">
      <alignment vertical="center"/>
    </xf>
    <xf numFmtId="176" fontId="17" fillId="0" borderId="0" xfId="0" applyNumberFormat="1" applyFont="1" applyFill="1" applyBorder="1">
      <alignment vertical="center"/>
    </xf>
    <xf numFmtId="176" fontId="17" fillId="0" borderId="1" xfId="0" applyNumberFormat="1" applyFont="1" applyBorder="1">
      <alignment vertical="center"/>
    </xf>
    <xf numFmtId="41" fontId="21" fillId="0" borderId="1" xfId="0" applyNumberFormat="1" applyFont="1" applyBorder="1">
      <alignment vertical="center"/>
    </xf>
    <xf numFmtId="41" fontId="14" fillId="0" borderId="1" xfId="0" applyNumberFormat="1" applyFont="1" applyBorder="1">
      <alignment vertical="center"/>
    </xf>
    <xf numFmtId="41" fontId="20" fillId="0" borderId="1" xfId="0" applyNumberFormat="1" applyFont="1" applyBorder="1">
      <alignment vertical="center"/>
    </xf>
    <xf numFmtId="41" fontId="18" fillId="0" borderId="1" xfId="0" applyNumberFormat="1" applyFont="1" applyBorder="1">
      <alignment vertical="center"/>
    </xf>
    <xf numFmtId="41" fontId="16" fillId="0" borderId="1" xfId="0" applyNumberFormat="1" applyFont="1" applyBorder="1">
      <alignment vertical="center"/>
    </xf>
    <xf numFmtId="41" fontId="19" fillId="0" borderId="1" xfId="0" applyNumberFormat="1" applyFont="1" applyBorder="1">
      <alignment vertical="center"/>
    </xf>
    <xf numFmtId="41" fontId="22" fillId="0" borderId="1" xfId="0" applyNumberFormat="1" applyFont="1" applyBorder="1">
      <alignment vertical="center"/>
    </xf>
    <xf numFmtId="0" fontId="19" fillId="0" borderId="1" xfId="0" applyFont="1" applyBorder="1">
      <alignment vertical="center"/>
    </xf>
    <xf numFmtId="41" fontId="5" fillId="0" borderId="1" xfId="0" applyNumberFormat="1" applyFont="1" applyBorder="1">
      <alignment vertical="center"/>
    </xf>
    <xf numFmtId="41" fontId="23" fillId="0" borderId="1" xfId="0" applyNumberFormat="1" applyFont="1" applyBorder="1">
      <alignment vertical="center"/>
    </xf>
    <xf numFmtId="41" fontId="19" fillId="0" borderId="1" xfId="0" applyNumberFormat="1" applyFont="1" applyBorder="1" applyAlignment="1">
      <alignment horizontal="center" vertical="center"/>
    </xf>
    <xf numFmtId="41" fontId="16" fillId="0" borderId="1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6" fontId="10" fillId="0" borderId="25" xfId="0" applyNumberFormat="1" applyFont="1" applyFill="1" applyBorder="1">
      <alignment vertical="center"/>
    </xf>
    <xf numFmtId="0" fontId="8" fillId="3" borderId="31" xfId="0" applyFont="1" applyFill="1" applyBorder="1" applyAlignment="1">
      <alignment horizontal="center" vertical="center"/>
    </xf>
    <xf numFmtId="41" fontId="21" fillId="0" borderId="4" xfId="2" applyFont="1" applyFill="1" applyBorder="1">
      <alignment vertical="center"/>
    </xf>
    <xf numFmtId="41" fontId="21" fillId="0" borderId="2" xfId="2" applyFont="1" applyBorder="1">
      <alignment vertical="center"/>
    </xf>
    <xf numFmtId="0" fontId="24" fillId="0" borderId="2" xfId="2" applyNumberFormat="1" applyFont="1" applyFill="1" applyBorder="1">
      <alignment vertical="center"/>
    </xf>
    <xf numFmtId="0" fontId="4" fillId="0" borderId="2" xfId="2" applyNumberFormat="1" applyFont="1" applyBorder="1">
      <alignment vertical="center"/>
    </xf>
    <xf numFmtId="0" fontId="25" fillId="0" borderId="2" xfId="2" applyNumberFormat="1" applyFont="1" applyBorder="1">
      <alignment vertical="center"/>
    </xf>
    <xf numFmtId="41" fontId="28" fillId="0" borderId="1" xfId="0" applyNumberFormat="1" applyFont="1" applyBorder="1">
      <alignment vertical="center"/>
    </xf>
    <xf numFmtId="41" fontId="23" fillId="0" borderId="2" xfId="2" applyFont="1" applyBorder="1">
      <alignment vertical="center"/>
    </xf>
    <xf numFmtId="0" fontId="27" fillId="5" borderId="24" xfId="0" applyNumberFormat="1" applyFont="1" applyFill="1" applyBorder="1" applyAlignment="1">
      <alignment horizontal="right" vertical="center"/>
    </xf>
    <xf numFmtId="0" fontId="29" fillId="5" borderId="24" xfId="0" applyNumberFormat="1" applyFont="1" applyFill="1" applyBorder="1" applyAlignment="1">
      <alignment horizontal="right" vertical="center"/>
    </xf>
    <xf numFmtId="41" fontId="5" fillId="0" borderId="2" xfId="2" applyFont="1" applyBorder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3" fontId="22" fillId="5" borderId="33" xfId="0" applyNumberFormat="1" applyFont="1" applyFill="1" applyBorder="1" applyAlignment="1">
      <alignment horizontal="right" vertical="center"/>
    </xf>
    <xf numFmtId="3" fontId="22" fillId="5" borderId="1" xfId="0" applyNumberFormat="1" applyFont="1" applyFill="1" applyBorder="1" applyAlignment="1">
      <alignment horizontal="right" vertical="center"/>
    </xf>
    <xf numFmtId="3" fontId="29" fillId="5" borderId="1" xfId="0" applyNumberFormat="1" applyFont="1" applyFill="1" applyBorder="1" applyAlignment="1">
      <alignment horizontal="right" vertical="center"/>
    </xf>
    <xf numFmtId="41" fontId="21" fillId="0" borderId="34" xfId="2" applyFont="1" applyFill="1" applyBorder="1">
      <alignment vertical="center"/>
    </xf>
    <xf numFmtId="3" fontId="29" fillId="5" borderId="33" xfId="0" applyNumberFormat="1" applyFont="1" applyFill="1" applyBorder="1" applyAlignment="1">
      <alignment horizontal="right" vertical="center"/>
    </xf>
    <xf numFmtId="3" fontId="27" fillId="5" borderId="1" xfId="0" applyNumberFormat="1" applyFont="1" applyFill="1" applyBorder="1" applyAlignment="1">
      <alignment horizontal="right" vertical="center"/>
    </xf>
    <xf numFmtId="41" fontId="21" fillId="0" borderId="34" xfId="2" applyFont="1" applyBorder="1">
      <alignment vertical="center"/>
    </xf>
    <xf numFmtId="0" fontId="27" fillId="5" borderId="1" xfId="0" applyNumberFormat="1" applyFont="1" applyFill="1" applyBorder="1" applyAlignment="1">
      <alignment horizontal="right" vertical="center"/>
    </xf>
    <xf numFmtId="41" fontId="23" fillId="0" borderId="34" xfId="2" applyFont="1" applyBorder="1">
      <alignment vertical="center"/>
    </xf>
    <xf numFmtId="0" fontId="29" fillId="5" borderId="33" xfId="0" applyNumberFormat="1" applyFont="1" applyFill="1" applyBorder="1" applyAlignment="1">
      <alignment horizontal="right" vertical="center"/>
    </xf>
    <xf numFmtId="0" fontId="29" fillId="5" borderId="1" xfId="0" applyNumberFormat="1" applyFont="1" applyFill="1" applyBorder="1" applyAlignment="1">
      <alignment horizontal="right" vertical="center"/>
    </xf>
    <xf numFmtId="0" fontId="18" fillId="5" borderId="24" xfId="0" applyNumberFormat="1" applyFont="1" applyFill="1" applyBorder="1" applyAlignment="1">
      <alignment horizontal="right" vertical="center"/>
    </xf>
    <xf numFmtId="41" fontId="5" fillId="0" borderId="34" xfId="2" applyFont="1" applyBorder="1">
      <alignment vertical="center"/>
    </xf>
    <xf numFmtId="41" fontId="23" fillId="0" borderId="34" xfId="2" applyFont="1" applyFill="1" applyBorder="1">
      <alignment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</cellXfs>
  <cellStyles count="3">
    <cellStyle name="쉼표 [0]" xfId="2" builtinId="6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10CE9"/>
      <color rgb="FF0000FF"/>
      <color rgb="FF0000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49"/>
  <sheetViews>
    <sheetView tabSelected="1" view="pageBreakPreview" zoomScaleNormal="100" zoomScaleSheetLayoutView="100" workbookViewId="0">
      <selection activeCell="A2" sqref="A2:Q2"/>
    </sheetView>
  </sheetViews>
  <sheetFormatPr defaultRowHeight="13.5" x14ac:dyDescent="0.15"/>
  <cols>
    <col min="1" max="1" width="9.88671875" customWidth="1"/>
    <col min="2" max="17" width="8.6640625" customWidth="1"/>
    <col min="20" max="20" width="12.6640625" bestFit="1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4.5" customHeight="1" x14ac:dyDescent="0.15">
      <c r="A2" s="70" t="s">
        <v>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1" t="s">
        <v>60</v>
      </c>
      <c r="O3" s="71"/>
      <c r="P3" s="71"/>
      <c r="Q3" s="1"/>
    </row>
    <row r="4" spans="1:17" ht="15" customHeight="1" x14ac:dyDescent="0.15">
      <c r="A4" s="71"/>
      <c r="B4" s="71"/>
      <c r="C4" s="71"/>
      <c r="D4" s="1"/>
      <c r="E4" s="1"/>
      <c r="F4" s="1"/>
      <c r="G4" s="1"/>
      <c r="N4" s="72" t="s">
        <v>50</v>
      </c>
      <c r="O4" s="72"/>
      <c r="P4" s="72"/>
    </row>
    <row r="5" spans="1:17" ht="27" customHeight="1" x14ac:dyDescent="0.15">
      <c r="A5" s="7" t="s">
        <v>61</v>
      </c>
      <c r="B5" s="6"/>
      <c r="C5" s="6"/>
      <c r="D5" s="1"/>
      <c r="E5" s="1"/>
      <c r="F5" s="1"/>
      <c r="G5" s="1"/>
    </row>
    <row r="6" spans="1:17" ht="12.75" customHeight="1" thickBot="1" x14ac:dyDescent="0.2">
      <c r="A6" s="7"/>
      <c r="B6" s="6"/>
      <c r="C6" s="6"/>
      <c r="D6" s="1"/>
      <c r="E6" s="1"/>
      <c r="F6" s="1"/>
      <c r="G6" s="1"/>
    </row>
    <row r="7" spans="1:17" s="2" customFormat="1" ht="31.5" customHeight="1" x14ac:dyDescent="0.15">
      <c r="A7" s="73" t="s">
        <v>17</v>
      </c>
      <c r="B7" s="76" t="s">
        <v>62</v>
      </c>
      <c r="C7" s="77"/>
      <c r="D7" s="77"/>
      <c r="E7" s="77"/>
      <c r="F7" s="77"/>
      <c r="G7" s="77"/>
      <c r="H7" s="77"/>
      <c r="I7" s="77"/>
      <c r="J7" s="78"/>
      <c r="K7" s="79" t="s">
        <v>59</v>
      </c>
      <c r="L7" s="79"/>
      <c r="M7" s="79"/>
      <c r="N7" s="80"/>
      <c r="O7" s="81" t="s">
        <v>18</v>
      </c>
      <c r="P7" s="82"/>
      <c r="Q7" s="83" t="s">
        <v>25</v>
      </c>
    </row>
    <row r="8" spans="1:17" s="2" customFormat="1" ht="27.75" customHeight="1" x14ac:dyDescent="0.15">
      <c r="A8" s="74"/>
      <c r="B8" s="86" t="s">
        <v>58</v>
      </c>
      <c r="C8" s="87"/>
      <c r="D8" s="88"/>
      <c r="E8" s="92" t="s">
        <v>13</v>
      </c>
      <c r="F8" s="87"/>
      <c r="G8" s="88"/>
      <c r="H8" s="93" t="s">
        <v>14</v>
      </c>
      <c r="I8" s="93" t="s">
        <v>15</v>
      </c>
      <c r="J8" s="95" t="s">
        <v>12</v>
      </c>
      <c r="K8" s="97" t="s">
        <v>15</v>
      </c>
      <c r="L8" s="98" t="s">
        <v>16</v>
      </c>
      <c r="M8" s="79"/>
      <c r="N8" s="79"/>
      <c r="O8" s="99" t="s">
        <v>15</v>
      </c>
      <c r="P8" s="99" t="s">
        <v>16</v>
      </c>
      <c r="Q8" s="84"/>
    </row>
    <row r="9" spans="1:17" s="2" customFormat="1" ht="24.75" customHeight="1" x14ac:dyDescent="0.15">
      <c r="A9" s="75"/>
      <c r="B9" s="59" t="s">
        <v>19</v>
      </c>
      <c r="C9" s="3" t="s">
        <v>20</v>
      </c>
      <c r="D9" s="3" t="s">
        <v>21</v>
      </c>
      <c r="E9" s="3" t="s">
        <v>22</v>
      </c>
      <c r="F9" s="3" t="s">
        <v>23</v>
      </c>
      <c r="G9" s="3" t="s">
        <v>24</v>
      </c>
      <c r="H9" s="94"/>
      <c r="I9" s="94"/>
      <c r="J9" s="96"/>
      <c r="K9" s="84"/>
      <c r="L9" s="57" t="s">
        <v>19</v>
      </c>
      <c r="M9" s="57" t="s">
        <v>20</v>
      </c>
      <c r="N9" s="56" t="s">
        <v>21</v>
      </c>
      <c r="O9" s="113"/>
      <c r="P9" s="99"/>
      <c r="Q9" s="85"/>
    </row>
    <row r="10" spans="1:17" s="4" customFormat="1" ht="24.75" customHeight="1" x14ac:dyDescent="0.15">
      <c r="A10" s="5" t="s">
        <v>11</v>
      </c>
      <c r="B10" s="125" t="s">
        <v>63</v>
      </c>
      <c r="C10" s="68" t="s">
        <v>64</v>
      </c>
      <c r="D10" s="68" t="s">
        <v>65</v>
      </c>
      <c r="E10" s="68" t="s">
        <v>66</v>
      </c>
      <c r="F10" s="68" t="s">
        <v>67</v>
      </c>
      <c r="G10" s="68" t="s">
        <v>68</v>
      </c>
      <c r="H10" s="68" t="s">
        <v>69</v>
      </c>
      <c r="I10" s="125" t="s">
        <v>70</v>
      </c>
      <c r="J10" s="68" t="s">
        <v>71</v>
      </c>
      <c r="K10" s="114">
        <v>16959</v>
      </c>
      <c r="L10" s="115">
        <v>31455</v>
      </c>
      <c r="M10" s="116">
        <v>15877</v>
      </c>
      <c r="N10" s="116">
        <v>15578</v>
      </c>
      <c r="O10" s="117">
        <f t="shared" ref="O10:P10" si="0">SUM(O11:O21)</f>
        <v>-5</v>
      </c>
      <c r="P10" s="60">
        <f t="shared" si="0"/>
        <v>-2</v>
      </c>
      <c r="Q10" s="62"/>
    </row>
    <row r="11" spans="1:17" ht="24.75" customHeight="1" x14ac:dyDescent="0.15">
      <c r="A11" s="5" t="s">
        <v>10</v>
      </c>
      <c r="B11" s="68" t="s">
        <v>72</v>
      </c>
      <c r="C11" s="67" t="s">
        <v>73</v>
      </c>
      <c r="D11" s="67" t="s">
        <v>74</v>
      </c>
      <c r="E11" s="67" t="s">
        <v>75</v>
      </c>
      <c r="F11" s="67" t="s">
        <v>76</v>
      </c>
      <c r="G11" s="67" t="s">
        <v>77</v>
      </c>
      <c r="H11" s="67" t="s">
        <v>78</v>
      </c>
      <c r="I11" s="68" t="s">
        <v>79</v>
      </c>
      <c r="J11" s="67" t="s">
        <v>80</v>
      </c>
      <c r="K11" s="118">
        <v>7143</v>
      </c>
      <c r="L11" s="116">
        <v>14543</v>
      </c>
      <c r="M11" s="119">
        <v>7234</v>
      </c>
      <c r="N11" s="119">
        <v>7309</v>
      </c>
      <c r="O11" s="120">
        <f>I11-K11</f>
        <v>-5</v>
      </c>
      <c r="P11" s="61">
        <f>B11-L11</f>
        <v>-12</v>
      </c>
      <c r="Q11" s="63"/>
    </row>
    <row r="12" spans="1:17" ht="24.75" customHeight="1" x14ac:dyDescent="0.15">
      <c r="A12" s="5" t="s">
        <v>9</v>
      </c>
      <c r="B12" s="68" t="s">
        <v>81</v>
      </c>
      <c r="C12" s="67" t="s">
        <v>82</v>
      </c>
      <c r="D12" s="67" t="s">
        <v>83</v>
      </c>
      <c r="E12" s="67" t="s">
        <v>84</v>
      </c>
      <c r="F12" s="67" t="s">
        <v>85</v>
      </c>
      <c r="G12" s="67" t="s">
        <v>86</v>
      </c>
      <c r="H12" s="67" t="s">
        <v>87</v>
      </c>
      <c r="I12" s="68" t="s">
        <v>88</v>
      </c>
      <c r="J12" s="67" t="s">
        <v>89</v>
      </c>
      <c r="K12" s="118">
        <v>1068</v>
      </c>
      <c r="L12" s="116">
        <v>1821</v>
      </c>
      <c r="M12" s="121">
        <v>931</v>
      </c>
      <c r="N12" s="121">
        <v>890</v>
      </c>
      <c r="O12" s="120">
        <f t="shared" ref="O12:O21" si="1">I12-K12</f>
        <v>-3</v>
      </c>
      <c r="P12" s="61">
        <f t="shared" ref="P12:P21" si="2">B12-L12</f>
        <v>-11</v>
      </c>
      <c r="Q12" s="63"/>
    </row>
    <row r="13" spans="1:17" ht="24.75" customHeight="1" x14ac:dyDescent="0.15">
      <c r="A13" s="5" t="s">
        <v>8</v>
      </c>
      <c r="B13" s="68" t="s">
        <v>90</v>
      </c>
      <c r="C13" s="67" t="s">
        <v>91</v>
      </c>
      <c r="D13" s="67" t="s">
        <v>92</v>
      </c>
      <c r="E13" s="67" t="s">
        <v>93</v>
      </c>
      <c r="F13" s="67" t="s">
        <v>94</v>
      </c>
      <c r="G13" s="67" t="s">
        <v>95</v>
      </c>
      <c r="H13" s="67" t="s">
        <v>96</v>
      </c>
      <c r="I13" s="68" t="s">
        <v>97</v>
      </c>
      <c r="J13" s="67" t="s">
        <v>98</v>
      </c>
      <c r="K13" s="123">
        <v>781</v>
      </c>
      <c r="L13" s="116">
        <v>1428</v>
      </c>
      <c r="M13" s="121">
        <v>751</v>
      </c>
      <c r="N13" s="121">
        <v>677</v>
      </c>
      <c r="O13" s="120">
        <f t="shared" si="1"/>
        <v>-7</v>
      </c>
      <c r="P13" s="69">
        <f t="shared" si="2"/>
        <v>0</v>
      </c>
      <c r="Q13" s="63"/>
    </row>
    <row r="14" spans="1:17" ht="24.75" customHeight="1" x14ac:dyDescent="0.15">
      <c r="A14" s="5" t="s">
        <v>7</v>
      </c>
      <c r="B14" s="68" t="s">
        <v>99</v>
      </c>
      <c r="C14" s="67" t="s">
        <v>100</v>
      </c>
      <c r="D14" s="67" t="s">
        <v>101</v>
      </c>
      <c r="E14" s="67" t="s">
        <v>102</v>
      </c>
      <c r="F14" s="67" t="s">
        <v>103</v>
      </c>
      <c r="G14" s="67" t="s">
        <v>104</v>
      </c>
      <c r="H14" s="67" t="s">
        <v>105</v>
      </c>
      <c r="I14" s="68" t="s">
        <v>106</v>
      </c>
      <c r="J14" s="67" t="s">
        <v>107</v>
      </c>
      <c r="K14" s="118">
        <v>1217</v>
      </c>
      <c r="L14" s="116">
        <v>2113</v>
      </c>
      <c r="M14" s="119">
        <v>1034</v>
      </c>
      <c r="N14" s="119">
        <v>1079</v>
      </c>
      <c r="O14" s="122">
        <f t="shared" si="1"/>
        <v>1</v>
      </c>
      <c r="P14" s="66">
        <f t="shared" si="2"/>
        <v>8</v>
      </c>
      <c r="Q14" s="63"/>
    </row>
    <row r="15" spans="1:17" ht="24.75" customHeight="1" x14ac:dyDescent="0.15">
      <c r="A15" s="5" t="s">
        <v>6</v>
      </c>
      <c r="B15" s="68" t="s">
        <v>108</v>
      </c>
      <c r="C15" s="67" t="s">
        <v>109</v>
      </c>
      <c r="D15" s="67" t="s">
        <v>110</v>
      </c>
      <c r="E15" s="67" t="s">
        <v>111</v>
      </c>
      <c r="F15" s="67" t="s">
        <v>112</v>
      </c>
      <c r="G15" s="67" t="s">
        <v>113</v>
      </c>
      <c r="H15" s="67" t="s">
        <v>114</v>
      </c>
      <c r="I15" s="68" t="s">
        <v>115</v>
      </c>
      <c r="J15" s="67" t="s">
        <v>116</v>
      </c>
      <c r="K15" s="123">
        <v>930</v>
      </c>
      <c r="L15" s="116">
        <v>1577</v>
      </c>
      <c r="M15" s="121">
        <v>775</v>
      </c>
      <c r="N15" s="121">
        <v>802</v>
      </c>
      <c r="O15" s="126">
        <f t="shared" si="1"/>
        <v>0</v>
      </c>
      <c r="P15" s="66">
        <f t="shared" si="2"/>
        <v>9</v>
      </c>
      <c r="Q15" s="63"/>
    </row>
    <row r="16" spans="1:17" ht="24.75" customHeight="1" x14ac:dyDescent="0.15">
      <c r="A16" s="5" t="s">
        <v>5</v>
      </c>
      <c r="B16" s="68" t="s">
        <v>117</v>
      </c>
      <c r="C16" s="67" t="s">
        <v>118</v>
      </c>
      <c r="D16" s="67" t="s">
        <v>119</v>
      </c>
      <c r="E16" s="67" t="s">
        <v>120</v>
      </c>
      <c r="F16" s="67" t="s">
        <v>121</v>
      </c>
      <c r="G16" s="67" t="s">
        <v>122</v>
      </c>
      <c r="H16" s="67" t="s">
        <v>123</v>
      </c>
      <c r="I16" s="68" t="s">
        <v>124</v>
      </c>
      <c r="J16" s="67" t="s">
        <v>107</v>
      </c>
      <c r="K16" s="118">
        <v>1310</v>
      </c>
      <c r="L16" s="116">
        <v>2295</v>
      </c>
      <c r="M16" s="119">
        <v>1166</v>
      </c>
      <c r="N16" s="119">
        <v>1129</v>
      </c>
      <c r="O16" s="122">
        <f t="shared" si="1"/>
        <v>5</v>
      </c>
      <c r="P16" s="61">
        <f t="shared" si="2"/>
        <v>-4</v>
      </c>
      <c r="Q16" s="63"/>
    </row>
    <row r="17" spans="1:18" ht="24.75" customHeight="1" x14ac:dyDescent="0.15">
      <c r="A17" s="5" t="s">
        <v>4</v>
      </c>
      <c r="B17" s="68" t="s">
        <v>125</v>
      </c>
      <c r="C17" s="67" t="s">
        <v>126</v>
      </c>
      <c r="D17" s="67" t="s">
        <v>127</v>
      </c>
      <c r="E17" s="67" t="s">
        <v>128</v>
      </c>
      <c r="F17" s="67" t="s">
        <v>129</v>
      </c>
      <c r="G17" s="67" t="s">
        <v>130</v>
      </c>
      <c r="H17" s="67" t="s">
        <v>131</v>
      </c>
      <c r="I17" s="68" t="s">
        <v>132</v>
      </c>
      <c r="J17" s="67" t="s">
        <v>133</v>
      </c>
      <c r="K17" s="118">
        <v>1044</v>
      </c>
      <c r="L17" s="116">
        <v>1860</v>
      </c>
      <c r="M17" s="121">
        <v>951</v>
      </c>
      <c r="N17" s="121">
        <v>909</v>
      </c>
      <c r="O17" s="127">
        <f t="shared" si="1"/>
        <v>3</v>
      </c>
      <c r="P17" s="61">
        <f t="shared" si="2"/>
        <v>-4</v>
      </c>
      <c r="Q17" s="63"/>
    </row>
    <row r="18" spans="1:18" ht="24.75" customHeight="1" x14ac:dyDescent="0.15">
      <c r="A18" s="5" t="s">
        <v>3</v>
      </c>
      <c r="B18" s="68" t="s">
        <v>134</v>
      </c>
      <c r="C18" s="67" t="s">
        <v>135</v>
      </c>
      <c r="D18" s="67" t="s">
        <v>136</v>
      </c>
      <c r="E18" s="67" t="s">
        <v>137</v>
      </c>
      <c r="F18" s="67" t="s">
        <v>138</v>
      </c>
      <c r="G18" s="67" t="s">
        <v>139</v>
      </c>
      <c r="H18" s="67" t="s">
        <v>140</v>
      </c>
      <c r="I18" s="68" t="s">
        <v>141</v>
      </c>
      <c r="J18" s="67" t="s">
        <v>142</v>
      </c>
      <c r="K18" s="123">
        <v>477</v>
      </c>
      <c r="L18" s="124">
        <v>727</v>
      </c>
      <c r="M18" s="121">
        <v>406</v>
      </c>
      <c r="N18" s="121">
        <v>321</v>
      </c>
      <c r="O18" s="122">
        <f>I18-K18</f>
        <v>1</v>
      </c>
      <c r="P18" s="66">
        <f t="shared" si="2"/>
        <v>1</v>
      </c>
      <c r="Q18" s="64"/>
    </row>
    <row r="19" spans="1:18" ht="24.75" customHeight="1" x14ac:dyDescent="0.15">
      <c r="A19" s="5" t="s">
        <v>2</v>
      </c>
      <c r="B19" s="68" t="s">
        <v>143</v>
      </c>
      <c r="C19" s="67" t="s">
        <v>144</v>
      </c>
      <c r="D19" s="67" t="s">
        <v>145</v>
      </c>
      <c r="E19" s="67" t="s">
        <v>146</v>
      </c>
      <c r="F19" s="67" t="s">
        <v>147</v>
      </c>
      <c r="G19" s="67" t="s">
        <v>148</v>
      </c>
      <c r="H19" s="67" t="s">
        <v>149</v>
      </c>
      <c r="I19" s="68" t="s">
        <v>150</v>
      </c>
      <c r="J19" s="67" t="s">
        <v>151</v>
      </c>
      <c r="K19" s="118">
        <v>1030</v>
      </c>
      <c r="L19" s="116">
        <v>1710</v>
      </c>
      <c r="M19" s="121">
        <v>853</v>
      </c>
      <c r="N19" s="121">
        <v>857</v>
      </c>
      <c r="O19" s="122">
        <f t="shared" si="1"/>
        <v>1</v>
      </c>
      <c r="P19" s="66">
        <f t="shared" si="2"/>
        <v>6</v>
      </c>
      <c r="Q19" s="64"/>
    </row>
    <row r="20" spans="1:18" ht="24.75" customHeight="1" x14ac:dyDescent="0.15">
      <c r="A20" s="5" t="s">
        <v>1</v>
      </c>
      <c r="B20" s="68" t="s">
        <v>152</v>
      </c>
      <c r="C20" s="67" t="s">
        <v>153</v>
      </c>
      <c r="D20" s="67" t="s">
        <v>154</v>
      </c>
      <c r="E20" s="67" t="s">
        <v>155</v>
      </c>
      <c r="F20" s="67" t="s">
        <v>156</v>
      </c>
      <c r="G20" s="67" t="s">
        <v>157</v>
      </c>
      <c r="H20" s="67" t="s">
        <v>158</v>
      </c>
      <c r="I20" s="68" t="s">
        <v>159</v>
      </c>
      <c r="J20" s="67" t="s">
        <v>160</v>
      </c>
      <c r="K20" s="123">
        <v>980</v>
      </c>
      <c r="L20" s="116">
        <v>1637</v>
      </c>
      <c r="M20" s="121">
        <v>838</v>
      </c>
      <c r="N20" s="121">
        <v>799</v>
      </c>
      <c r="O20" s="120">
        <f t="shared" si="1"/>
        <v>-1</v>
      </c>
      <c r="P20" s="66">
        <f t="shared" si="2"/>
        <v>3</v>
      </c>
      <c r="Q20" s="64"/>
    </row>
    <row r="21" spans="1:18" ht="24.75" customHeight="1" x14ac:dyDescent="0.15">
      <c r="A21" s="5" t="s">
        <v>0</v>
      </c>
      <c r="B21" s="68" t="s">
        <v>161</v>
      </c>
      <c r="C21" s="67" t="s">
        <v>162</v>
      </c>
      <c r="D21" s="67" t="s">
        <v>163</v>
      </c>
      <c r="E21" s="67" t="s">
        <v>164</v>
      </c>
      <c r="F21" s="67" t="s">
        <v>165</v>
      </c>
      <c r="G21" s="67" t="s">
        <v>113</v>
      </c>
      <c r="H21" s="67" t="s">
        <v>166</v>
      </c>
      <c r="I21" s="68" t="s">
        <v>159</v>
      </c>
      <c r="J21" s="67" t="s">
        <v>167</v>
      </c>
      <c r="K21" s="123">
        <v>979</v>
      </c>
      <c r="L21" s="116">
        <v>1744</v>
      </c>
      <c r="M21" s="121">
        <v>938</v>
      </c>
      <c r="N21" s="121">
        <v>806</v>
      </c>
      <c r="O21" s="126">
        <f t="shared" si="1"/>
        <v>0</v>
      </c>
      <c r="P21" s="66">
        <f t="shared" si="2"/>
        <v>2</v>
      </c>
      <c r="Q21" s="64"/>
    </row>
    <row r="22" spans="1:18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8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8" ht="19.5" x14ac:dyDescent="0.15">
      <c r="A24" s="7" t="s">
        <v>168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8" ht="9" customHeight="1" thickBo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8" s="10" customFormat="1" ht="24.75" customHeight="1" x14ac:dyDescent="0.15">
      <c r="A26" s="89" t="s">
        <v>17</v>
      </c>
      <c r="B26" s="128" t="s">
        <v>62</v>
      </c>
      <c r="C26" s="129"/>
      <c r="D26" s="129"/>
      <c r="E26" s="129"/>
      <c r="F26" s="129"/>
      <c r="G26" s="129"/>
      <c r="H26" s="129"/>
      <c r="I26" s="129"/>
      <c r="J26" s="130"/>
      <c r="K26" s="90" t="s">
        <v>59</v>
      </c>
      <c r="L26" s="91"/>
      <c r="M26" s="91"/>
      <c r="N26" s="91" t="s">
        <v>18</v>
      </c>
      <c r="O26" s="91"/>
      <c r="P26" s="91"/>
      <c r="Q26" s="91" t="s">
        <v>25</v>
      </c>
      <c r="R26" s="9"/>
    </row>
    <row r="27" spans="1:18" s="10" customFormat="1" ht="24.75" customHeight="1" x14ac:dyDescent="0.15">
      <c r="A27" s="89"/>
      <c r="B27" s="110" t="s">
        <v>57</v>
      </c>
      <c r="C27" s="111"/>
      <c r="D27" s="111"/>
      <c r="E27" s="111" t="s">
        <v>51</v>
      </c>
      <c r="F27" s="111"/>
      <c r="G27" s="111"/>
      <c r="H27" s="111" t="s">
        <v>52</v>
      </c>
      <c r="I27" s="111"/>
      <c r="J27" s="112"/>
      <c r="K27" s="90" t="s">
        <v>57</v>
      </c>
      <c r="L27" s="99" t="s">
        <v>53</v>
      </c>
      <c r="M27" s="99" t="s">
        <v>54</v>
      </c>
      <c r="N27" s="91" t="s">
        <v>57</v>
      </c>
      <c r="O27" s="99" t="s">
        <v>53</v>
      </c>
      <c r="P27" s="99" t="s">
        <v>54</v>
      </c>
      <c r="Q27" s="91"/>
      <c r="R27" s="100"/>
    </row>
    <row r="28" spans="1:18" s="10" customFormat="1" ht="24.75" customHeight="1" x14ac:dyDescent="0.15">
      <c r="A28" s="89"/>
      <c r="B28" s="11" t="s">
        <v>19</v>
      </c>
      <c r="C28" s="12" t="s">
        <v>20</v>
      </c>
      <c r="D28" s="12" t="s">
        <v>21</v>
      </c>
      <c r="E28" s="12" t="s">
        <v>19</v>
      </c>
      <c r="F28" s="12" t="s">
        <v>20</v>
      </c>
      <c r="G28" s="12" t="s">
        <v>21</v>
      </c>
      <c r="H28" s="12" t="s">
        <v>19</v>
      </c>
      <c r="I28" s="12" t="s">
        <v>20</v>
      </c>
      <c r="J28" s="13" t="s">
        <v>21</v>
      </c>
      <c r="K28" s="90"/>
      <c r="L28" s="91"/>
      <c r="M28" s="91"/>
      <c r="N28" s="91"/>
      <c r="O28" s="91"/>
      <c r="P28" s="91"/>
      <c r="Q28" s="91"/>
      <c r="R28" s="100"/>
    </row>
    <row r="29" spans="1:18" s="18" customFormat="1" ht="24.75" customHeight="1" x14ac:dyDescent="0.15">
      <c r="A29" s="37" t="s">
        <v>11</v>
      </c>
      <c r="B29" s="29">
        <v>2153</v>
      </c>
      <c r="C29" s="15">
        <v>1122</v>
      </c>
      <c r="D29" s="15">
        <v>1031</v>
      </c>
      <c r="E29" s="15">
        <v>17469</v>
      </c>
      <c r="F29" s="15">
        <v>9641</v>
      </c>
      <c r="G29" s="15">
        <v>7828</v>
      </c>
      <c r="H29" s="15">
        <v>11831</v>
      </c>
      <c r="I29" s="15">
        <v>5121</v>
      </c>
      <c r="J29" s="16">
        <v>6710</v>
      </c>
      <c r="K29" s="29">
        <f>SUM(K30:K40)</f>
        <v>2176</v>
      </c>
      <c r="L29" s="15">
        <f t="shared" ref="L29:M29" si="3">SUM(L30:L40)</f>
        <v>17484</v>
      </c>
      <c r="M29" s="15">
        <f t="shared" si="3"/>
        <v>11795</v>
      </c>
      <c r="N29" s="44">
        <f>SUM(N30:N40)</f>
        <v>-23</v>
      </c>
      <c r="O29" s="44">
        <f t="shared" ref="O29:P29" si="4">SUM(O30:O40)</f>
        <v>-15</v>
      </c>
      <c r="P29" s="53">
        <f t="shared" si="4"/>
        <v>36</v>
      </c>
      <c r="Q29" s="15"/>
      <c r="R29" s="17"/>
    </row>
    <row r="30" spans="1:18" s="10" customFormat="1" ht="24.75" customHeight="1" x14ac:dyDescent="0.15">
      <c r="A30" s="37" t="s">
        <v>10</v>
      </c>
      <c r="B30" s="14">
        <v>1487</v>
      </c>
      <c r="C30" s="20">
        <v>757</v>
      </c>
      <c r="D30" s="20">
        <v>730</v>
      </c>
      <c r="E30" s="15">
        <v>8979</v>
      </c>
      <c r="F30" s="20">
        <v>4749</v>
      </c>
      <c r="G30" s="20">
        <v>4230</v>
      </c>
      <c r="H30" s="15">
        <v>4065</v>
      </c>
      <c r="I30" s="19">
        <v>1728</v>
      </c>
      <c r="J30" s="21">
        <v>2337</v>
      </c>
      <c r="K30" s="14">
        <v>1494</v>
      </c>
      <c r="L30" s="15">
        <v>9006</v>
      </c>
      <c r="M30" s="15">
        <v>4043</v>
      </c>
      <c r="N30" s="44">
        <f>B30-K30</f>
        <v>-7</v>
      </c>
      <c r="O30" s="44">
        <f>E30-L30</f>
        <v>-27</v>
      </c>
      <c r="P30" s="53">
        <f>H30-M30</f>
        <v>22</v>
      </c>
      <c r="Q30" s="20"/>
      <c r="R30" s="22"/>
    </row>
    <row r="31" spans="1:18" s="10" customFormat="1" ht="24.75" customHeight="1" x14ac:dyDescent="0.15">
      <c r="A31" s="37" t="s">
        <v>9</v>
      </c>
      <c r="B31" s="14">
        <v>49</v>
      </c>
      <c r="C31" s="20">
        <v>25</v>
      </c>
      <c r="D31" s="20">
        <v>24</v>
      </c>
      <c r="E31" s="15">
        <v>991</v>
      </c>
      <c r="F31" s="20">
        <v>548</v>
      </c>
      <c r="G31" s="20">
        <v>443</v>
      </c>
      <c r="H31" s="15">
        <v>770</v>
      </c>
      <c r="I31" s="19">
        <v>353</v>
      </c>
      <c r="J31" s="21">
        <v>417</v>
      </c>
      <c r="K31" s="14">
        <v>50</v>
      </c>
      <c r="L31" s="15">
        <v>998</v>
      </c>
      <c r="M31" s="15">
        <v>773</v>
      </c>
      <c r="N31" s="44">
        <f t="shared" ref="N31:N40" si="5">B31-K31</f>
        <v>-1</v>
      </c>
      <c r="O31" s="44">
        <f t="shared" ref="O31:O40" si="6">E31-L31</f>
        <v>-7</v>
      </c>
      <c r="P31" s="44">
        <f t="shared" ref="P31:P40" si="7">H31-M31</f>
        <v>-3</v>
      </c>
      <c r="Q31" s="20"/>
      <c r="R31" s="22"/>
    </row>
    <row r="32" spans="1:18" s="10" customFormat="1" ht="24.75" customHeight="1" x14ac:dyDescent="0.15">
      <c r="A32" s="37" t="s">
        <v>8</v>
      </c>
      <c r="B32" s="14">
        <v>113</v>
      </c>
      <c r="C32" s="20">
        <v>57</v>
      </c>
      <c r="D32" s="20">
        <v>56</v>
      </c>
      <c r="E32" s="15">
        <v>799</v>
      </c>
      <c r="F32" s="20">
        <v>471</v>
      </c>
      <c r="G32" s="20">
        <v>328</v>
      </c>
      <c r="H32" s="15">
        <v>516</v>
      </c>
      <c r="I32" s="19">
        <v>221</v>
      </c>
      <c r="J32" s="21">
        <v>295</v>
      </c>
      <c r="K32" s="14">
        <v>115</v>
      </c>
      <c r="L32" s="15">
        <v>799</v>
      </c>
      <c r="M32" s="15">
        <v>514</v>
      </c>
      <c r="N32" s="44">
        <f t="shared" si="5"/>
        <v>-2</v>
      </c>
      <c r="O32" s="52">
        <f t="shared" si="6"/>
        <v>0</v>
      </c>
      <c r="P32" s="53">
        <f t="shared" si="7"/>
        <v>2</v>
      </c>
      <c r="Q32" s="19"/>
      <c r="R32" s="23"/>
    </row>
    <row r="33" spans="1:18" s="10" customFormat="1" ht="24.75" customHeight="1" x14ac:dyDescent="0.15">
      <c r="A33" s="37" t="s">
        <v>7</v>
      </c>
      <c r="B33" s="14">
        <v>83</v>
      </c>
      <c r="C33" s="20">
        <v>46</v>
      </c>
      <c r="D33" s="20">
        <v>37</v>
      </c>
      <c r="E33" s="15">
        <v>981</v>
      </c>
      <c r="F33" s="20">
        <v>538</v>
      </c>
      <c r="G33" s="20">
        <v>443</v>
      </c>
      <c r="H33" s="15">
        <v>1057</v>
      </c>
      <c r="I33" s="19">
        <v>451</v>
      </c>
      <c r="J33" s="21">
        <v>606</v>
      </c>
      <c r="K33" s="14">
        <v>82</v>
      </c>
      <c r="L33" s="15">
        <v>976</v>
      </c>
      <c r="M33" s="15">
        <v>1055</v>
      </c>
      <c r="N33" s="53">
        <f t="shared" si="5"/>
        <v>1</v>
      </c>
      <c r="O33" s="45">
        <f t="shared" si="6"/>
        <v>5</v>
      </c>
      <c r="P33" s="53">
        <f t="shared" si="7"/>
        <v>2</v>
      </c>
      <c r="Q33" s="19"/>
      <c r="R33" s="23"/>
    </row>
    <row r="34" spans="1:18" s="10" customFormat="1" ht="24.75" customHeight="1" x14ac:dyDescent="0.15">
      <c r="A34" s="37" t="s">
        <v>6</v>
      </c>
      <c r="B34" s="14">
        <v>36</v>
      </c>
      <c r="C34" s="20">
        <v>18</v>
      </c>
      <c r="D34" s="20">
        <v>18</v>
      </c>
      <c r="E34" s="15">
        <v>706</v>
      </c>
      <c r="F34" s="20">
        <v>413</v>
      </c>
      <c r="G34" s="20">
        <v>293</v>
      </c>
      <c r="H34" s="15">
        <v>844</v>
      </c>
      <c r="I34" s="19">
        <v>346</v>
      </c>
      <c r="J34" s="21">
        <v>498</v>
      </c>
      <c r="K34" s="14">
        <v>36</v>
      </c>
      <c r="L34" s="15">
        <v>702</v>
      </c>
      <c r="M34" s="15">
        <v>839</v>
      </c>
      <c r="N34" s="52">
        <f t="shared" si="5"/>
        <v>0</v>
      </c>
      <c r="O34" s="45">
        <f t="shared" si="6"/>
        <v>4</v>
      </c>
      <c r="P34" s="53">
        <f t="shared" si="7"/>
        <v>5</v>
      </c>
      <c r="Q34" s="19"/>
      <c r="R34" s="23"/>
    </row>
    <row r="35" spans="1:18" s="10" customFormat="1" ht="24.75" customHeight="1" x14ac:dyDescent="0.15">
      <c r="A35" s="37" t="s">
        <v>5</v>
      </c>
      <c r="B35" s="14">
        <v>92</v>
      </c>
      <c r="C35" s="20">
        <v>50</v>
      </c>
      <c r="D35" s="20">
        <v>42</v>
      </c>
      <c r="E35" s="15">
        <v>1233</v>
      </c>
      <c r="F35" s="20">
        <v>713</v>
      </c>
      <c r="G35" s="20">
        <v>520</v>
      </c>
      <c r="H35" s="15">
        <v>966</v>
      </c>
      <c r="I35" s="19">
        <v>405</v>
      </c>
      <c r="J35" s="21">
        <v>561</v>
      </c>
      <c r="K35" s="14">
        <v>95</v>
      </c>
      <c r="L35" s="15">
        <v>1230</v>
      </c>
      <c r="M35" s="15">
        <v>970</v>
      </c>
      <c r="N35" s="44">
        <f t="shared" si="5"/>
        <v>-3</v>
      </c>
      <c r="O35" s="45">
        <f t="shared" si="6"/>
        <v>3</v>
      </c>
      <c r="P35" s="44">
        <f t="shared" si="7"/>
        <v>-4</v>
      </c>
      <c r="Q35" s="19"/>
      <c r="R35" s="23"/>
    </row>
    <row r="36" spans="1:18" s="10" customFormat="1" ht="24.75" customHeight="1" x14ac:dyDescent="0.15">
      <c r="A36" s="37" t="s">
        <v>4</v>
      </c>
      <c r="B36" s="14">
        <v>81</v>
      </c>
      <c r="C36" s="20">
        <v>40</v>
      </c>
      <c r="D36" s="20">
        <v>41</v>
      </c>
      <c r="E36" s="15">
        <v>936</v>
      </c>
      <c r="F36" s="20">
        <v>533</v>
      </c>
      <c r="G36" s="20">
        <v>403</v>
      </c>
      <c r="H36" s="15">
        <v>839</v>
      </c>
      <c r="I36" s="19">
        <v>377</v>
      </c>
      <c r="J36" s="21">
        <v>462</v>
      </c>
      <c r="K36" s="14">
        <v>85</v>
      </c>
      <c r="L36" s="15">
        <v>937</v>
      </c>
      <c r="M36" s="15">
        <v>838</v>
      </c>
      <c r="N36" s="44">
        <f t="shared" si="5"/>
        <v>-4</v>
      </c>
      <c r="O36" s="44">
        <f t="shared" si="6"/>
        <v>-1</v>
      </c>
      <c r="P36" s="53">
        <f t="shared" si="7"/>
        <v>1</v>
      </c>
      <c r="Q36" s="19"/>
      <c r="R36" s="23"/>
    </row>
    <row r="37" spans="1:18" s="10" customFormat="1" ht="24.75" customHeight="1" x14ac:dyDescent="0.15">
      <c r="A37" s="37" t="s">
        <v>3</v>
      </c>
      <c r="B37" s="14">
        <v>28</v>
      </c>
      <c r="C37" s="20">
        <v>19</v>
      </c>
      <c r="D37" s="20">
        <v>9</v>
      </c>
      <c r="E37" s="15">
        <v>320</v>
      </c>
      <c r="F37" s="20">
        <v>192</v>
      </c>
      <c r="G37" s="20">
        <v>128</v>
      </c>
      <c r="H37" s="15">
        <v>380</v>
      </c>
      <c r="I37" s="19">
        <v>194</v>
      </c>
      <c r="J37" s="21">
        <v>186</v>
      </c>
      <c r="K37" s="14">
        <v>29</v>
      </c>
      <c r="L37" s="15">
        <v>322</v>
      </c>
      <c r="M37" s="15">
        <v>376</v>
      </c>
      <c r="N37" s="44">
        <f t="shared" si="5"/>
        <v>-1</v>
      </c>
      <c r="O37" s="44">
        <f t="shared" si="6"/>
        <v>-2</v>
      </c>
      <c r="P37" s="45">
        <f t="shared" si="7"/>
        <v>4</v>
      </c>
      <c r="Q37" s="19"/>
      <c r="R37" s="23"/>
    </row>
    <row r="38" spans="1:18" s="10" customFormat="1" ht="24.75" customHeight="1" x14ac:dyDescent="0.15">
      <c r="A38" s="37" t="s">
        <v>2</v>
      </c>
      <c r="B38" s="14">
        <v>81</v>
      </c>
      <c r="C38" s="20">
        <v>40</v>
      </c>
      <c r="D38" s="20">
        <v>41</v>
      </c>
      <c r="E38" s="15">
        <v>806</v>
      </c>
      <c r="F38" s="20">
        <v>489</v>
      </c>
      <c r="G38" s="20">
        <v>317</v>
      </c>
      <c r="H38" s="15">
        <v>829</v>
      </c>
      <c r="I38" s="19">
        <v>333</v>
      </c>
      <c r="J38" s="21">
        <v>496</v>
      </c>
      <c r="K38" s="14">
        <v>82</v>
      </c>
      <c r="L38" s="15">
        <v>797</v>
      </c>
      <c r="M38" s="15">
        <v>831</v>
      </c>
      <c r="N38" s="44">
        <f t="shared" si="5"/>
        <v>-1</v>
      </c>
      <c r="O38" s="45">
        <f t="shared" si="6"/>
        <v>9</v>
      </c>
      <c r="P38" s="44">
        <f t="shared" si="7"/>
        <v>-2</v>
      </c>
      <c r="Q38" s="19"/>
      <c r="R38" s="23"/>
    </row>
    <row r="39" spans="1:18" s="10" customFormat="1" ht="24.75" customHeight="1" x14ac:dyDescent="0.15">
      <c r="A39" s="37" t="s">
        <v>1</v>
      </c>
      <c r="B39" s="14">
        <v>52</v>
      </c>
      <c r="C39" s="20">
        <v>34</v>
      </c>
      <c r="D39" s="20">
        <v>18</v>
      </c>
      <c r="E39" s="15">
        <v>815</v>
      </c>
      <c r="F39" s="20">
        <v>476</v>
      </c>
      <c r="G39" s="20">
        <v>339</v>
      </c>
      <c r="H39" s="15">
        <v>773</v>
      </c>
      <c r="I39" s="19">
        <v>330</v>
      </c>
      <c r="J39" s="21">
        <v>443</v>
      </c>
      <c r="K39" s="14">
        <v>53</v>
      </c>
      <c r="L39" s="15">
        <v>815</v>
      </c>
      <c r="M39" s="15">
        <v>769</v>
      </c>
      <c r="N39" s="44">
        <f t="shared" si="5"/>
        <v>-1</v>
      </c>
      <c r="O39" s="52">
        <f t="shared" si="6"/>
        <v>0</v>
      </c>
      <c r="P39" s="45">
        <f t="shared" si="7"/>
        <v>4</v>
      </c>
      <c r="Q39" s="19"/>
      <c r="R39" s="23"/>
    </row>
    <row r="40" spans="1:18" s="10" customFormat="1" ht="24.75" customHeight="1" thickBot="1" x14ac:dyDescent="0.2">
      <c r="A40" s="37" t="s">
        <v>0</v>
      </c>
      <c r="B40" s="58">
        <v>51</v>
      </c>
      <c r="C40" s="26">
        <v>36</v>
      </c>
      <c r="D40" s="26">
        <v>15</v>
      </c>
      <c r="E40" s="25">
        <v>903</v>
      </c>
      <c r="F40" s="26">
        <v>519</v>
      </c>
      <c r="G40" s="26">
        <v>384</v>
      </c>
      <c r="H40" s="25">
        <v>792</v>
      </c>
      <c r="I40" s="24">
        <v>383</v>
      </c>
      <c r="J40" s="27">
        <v>409</v>
      </c>
      <c r="K40" s="58">
        <v>55</v>
      </c>
      <c r="L40" s="25">
        <v>902</v>
      </c>
      <c r="M40" s="25">
        <v>787</v>
      </c>
      <c r="N40" s="44">
        <f t="shared" si="5"/>
        <v>-4</v>
      </c>
      <c r="O40" s="45">
        <f t="shared" si="6"/>
        <v>1</v>
      </c>
      <c r="P40" s="45">
        <f t="shared" si="7"/>
        <v>5</v>
      </c>
      <c r="Q40" s="19"/>
      <c r="R40" s="23"/>
    </row>
    <row r="41" spans="1:18" x14ac:dyDescent="0.15">
      <c r="A41" s="1"/>
      <c r="B41" s="1"/>
      <c r="C41" s="1"/>
      <c r="D41" s="1"/>
      <c r="E41" s="28"/>
      <c r="F41" s="28"/>
      <c r="G41" s="28"/>
      <c r="H41" s="28"/>
      <c r="I41" s="1"/>
      <c r="J41" s="1"/>
      <c r="K41" s="1"/>
      <c r="L41" s="1"/>
      <c r="M41" s="1"/>
      <c r="N41" s="1"/>
      <c r="O41" s="1"/>
      <c r="P41" s="1"/>
      <c r="Q41" s="1"/>
    </row>
    <row r="42" spans="1:18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8" ht="19.5" x14ac:dyDescent="0.15">
      <c r="A43" s="7" t="s">
        <v>169</v>
      </c>
      <c r="G43" s="1"/>
      <c r="H43" s="33"/>
      <c r="I43" s="7" t="s">
        <v>170</v>
      </c>
      <c r="J43" s="7"/>
      <c r="P43" s="1"/>
      <c r="Q43" s="1"/>
    </row>
    <row r="44" spans="1:18" ht="9.75" customHeight="1" x14ac:dyDescent="0.15">
      <c r="G44" s="1"/>
      <c r="H44" s="34"/>
      <c r="I44" s="1"/>
      <c r="J44" s="1"/>
    </row>
    <row r="45" spans="1:18" ht="24.75" customHeight="1" x14ac:dyDescent="0.15">
      <c r="A45" s="101" t="s">
        <v>45</v>
      </c>
      <c r="B45" s="103" t="s">
        <v>27</v>
      </c>
      <c r="C45" s="103" t="s">
        <v>28</v>
      </c>
      <c r="D45" s="104" t="s">
        <v>32</v>
      </c>
      <c r="E45" s="103" t="s">
        <v>31</v>
      </c>
      <c r="F45" s="103"/>
      <c r="H45" s="35"/>
      <c r="I45" s="105" t="s">
        <v>29</v>
      </c>
      <c r="J45" s="106"/>
      <c r="K45" s="107"/>
      <c r="L45" s="105" t="s">
        <v>30</v>
      </c>
      <c r="M45" s="106"/>
      <c r="N45" s="107"/>
      <c r="O45" s="108" t="s">
        <v>49</v>
      </c>
      <c r="P45" s="108" t="s">
        <v>55</v>
      </c>
    </row>
    <row r="46" spans="1:18" ht="24.75" customHeight="1" x14ac:dyDescent="0.15">
      <c r="A46" s="102"/>
      <c r="B46" s="103"/>
      <c r="C46" s="103"/>
      <c r="D46" s="104"/>
      <c r="E46" s="39" t="s">
        <v>27</v>
      </c>
      <c r="F46" s="39" t="s">
        <v>28</v>
      </c>
      <c r="H46" s="36"/>
      <c r="I46" s="39" t="s">
        <v>19</v>
      </c>
      <c r="J46" s="39" t="s">
        <v>47</v>
      </c>
      <c r="K46" s="39" t="s">
        <v>48</v>
      </c>
      <c r="L46" s="39" t="s">
        <v>19</v>
      </c>
      <c r="M46" s="39" t="s">
        <v>47</v>
      </c>
      <c r="N46" s="39" t="s">
        <v>48</v>
      </c>
      <c r="O46" s="109"/>
      <c r="P46" s="109"/>
    </row>
    <row r="47" spans="1:18" ht="24.75" customHeight="1" x14ac:dyDescent="0.15">
      <c r="A47" s="38" t="s">
        <v>33</v>
      </c>
      <c r="B47" s="40">
        <v>5</v>
      </c>
      <c r="C47" s="40">
        <v>50</v>
      </c>
      <c r="D47" s="48">
        <f t="shared" ref="D47:D58" si="8">B47-C47</f>
        <v>-45</v>
      </c>
      <c r="E47" s="46"/>
      <c r="F47" s="46"/>
      <c r="G47" s="41"/>
      <c r="H47" s="42"/>
      <c r="I47" s="43">
        <f t="shared" ref="I47:I58" si="9">SUM(J47:K47)</f>
        <v>249</v>
      </c>
      <c r="J47" s="43">
        <v>45</v>
      </c>
      <c r="K47" s="43">
        <v>204</v>
      </c>
      <c r="L47" s="43">
        <f t="shared" ref="L47:L58" si="10">SUM(M47:N47)</f>
        <v>206</v>
      </c>
      <c r="M47" s="43">
        <v>45</v>
      </c>
      <c r="N47" s="43">
        <v>161</v>
      </c>
      <c r="O47" s="50">
        <f t="shared" ref="O47:O58" si="11">I47-L47</f>
        <v>43</v>
      </c>
      <c r="P47" s="49">
        <v>0</v>
      </c>
    </row>
    <row r="48" spans="1:18" ht="24.75" customHeight="1" x14ac:dyDescent="0.15">
      <c r="A48" s="38" t="s">
        <v>34</v>
      </c>
      <c r="B48" s="40"/>
      <c r="C48" s="40"/>
      <c r="D48" s="48"/>
      <c r="E48" s="47"/>
      <c r="F48" s="47"/>
      <c r="G48" s="41"/>
      <c r="H48" s="42"/>
      <c r="I48" s="43"/>
      <c r="J48" s="43"/>
      <c r="K48" s="43"/>
      <c r="L48" s="43"/>
      <c r="M48" s="43"/>
      <c r="N48" s="43"/>
      <c r="O48" s="48"/>
      <c r="P48" s="47"/>
    </row>
    <row r="49" spans="1:18" ht="24.75" customHeight="1" x14ac:dyDescent="0.15">
      <c r="A49" s="38" t="s">
        <v>35</v>
      </c>
      <c r="B49" s="40"/>
      <c r="C49" s="40"/>
      <c r="D49" s="48"/>
      <c r="E49" s="48"/>
      <c r="F49" s="47"/>
      <c r="G49" s="41"/>
      <c r="H49" s="42"/>
      <c r="I49" s="43"/>
      <c r="J49" s="43"/>
      <c r="K49" s="43"/>
      <c r="L49" s="43"/>
      <c r="M49" s="43"/>
      <c r="N49" s="43"/>
      <c r="O49" s="47"/>
      <c r="P49" s="47"/>
    </row>
    <row r="50" spans="1:18" ht="24.75" customHeight="1" x14ac:dyDescent="0.15">
      <c r="A50" s="38" t="s">
        <v>36</v>
      </c>
      <c r="B50" s="40"/>
      <c r="C50" s="40"/>
      <c r="D50" s="48"/>
      <c r="E50" s="48"/>
      <c r="F50" s="47"/>
      <c r="G50" s="41"/>
      <c r="H50" s="42"/>
      <c r="I50" s="43"/>
      <c r="J50" s="43"/>
      <c r="K50" s="43"/>
      <c r="L50" s="43"/>
      <c r="M50" s="43"/>
      <c r="N50" s="43"/>
      <c r="O50" s="47"/>
      <c r="P50" s="47"/>
      <c r="Q50" s="31"/>
      <c r="R50" s="30"/>
    </row>
    <row r="51" spans="1:18" ht="24.75" customHeight="1" x14ac:dyDescent="0.15">
      <c r="A51" s="38" t="s">
        <v>37</v>
      </c>
      <c r="B51" s="40"/>
      <c r="C51" s="40"/>
      <c r="D51" s="48"/>
      <c r="E51" s="47"/>
      <c r="F51" s="47"/>
      <c r="G51" s="41"/>
      <c r="H51" s="42"/>
      <c r="I51" s="43"/>
      <c r="J51" s="43"/>
      <c r="K51" s="43"/>
      <c r="L51" s="43"/>
      <c r="M51" s="43"/>
      <c r="N51" s="43"/>
      <c r="O51" s="47"/>
      <c r="P51" s="54"/>
      <c r="Q51" s="31"/>
      <c r="R51" s="30"/>
    </row>
    <row r="52" spans="1:18" ht="24.75" customHeight="1" x14ac:dyDescent="0.15">
      <c r="A52" s="38" t="s">
        <v>38</v>
      </c>
      <c r="B52" s="40"/>
      <c r="C52" s="40"/>
      <c r="D52" s="48"/>
      <c r="E52" s="48"/>
      <c r="F52" s="48"/>
      <c r="G52" s="41"/>
      <c r="H52" s="42"/>
      <c r="I52" s="43"/>
      <c r="J52" s="43"/>
      <c r="K52" s="43"/>
      <c r="L52" s="43"/>
      <c r="M52" s="43"/>
      <c r="N52" s="43"/>
      <c r="O52" s="47"/>
      <c r="P52" s="55"/>
      <c r="Q52" s="31"/>
      <c r="R52" s="30"/>
    </row>
    <row r="53" spans="1:18" ht="24.75" customHeight="1" x14ac:dyDescent="0.15">
      <c r="A53" s="38" t="s">
        <v>39</v>
      </c>
      <c r="B53" s="40"/>
      <c r="C53" s="40"/>
      <c r="D53" s="48"/>
      <c r="E53" s="48"/>
      <c r="F53" s="47"/>
      <c r="G53" s="41"/>
      <c r="H53" s="42"/>
      <c r="I53" s="43"/>
      <c r="J53" s="43"/>
      <c r="K53" s="43"/>
      <c r="L53" s="43"/>
      <c r="M53" s="43"/>
      <c r="N53" s="43"/>
      <c r="O53" s="47"/>
      <c r="P53" s="49"/>
      <c r="Q53" s="31"/>
      <c r="R53" s="30"/>
    </row>
    <row r="54" spans="1:18" ht="24.75" customHeight="1" x14ac:dyDescent="0.15">
      <c r="A54" s="38" t="s">
        <v>40</v>
      </c>
      <c r="B54" s="40"/>
      <c r="C54" s="40"/>
      <c r="D54" s="48"/>
      <c r="E54" s="50"/>
      <c r="F54" s="48"/>
      <c r="G54" s="41"/>
      <c r="H54" s="42"/>
      <c r="I54" s="43"/>
      <c r="J54" s="43"/>
      <c r="K54" s="43"/>
      <c r="L54" s="43"/>
      <c r="M54" s="43"/>
      <c r="N54" s="43"/>
      <c r="O54" s="48"/>
      <c r="P54" s="48"/>
      <c r="Q54" s="31"/>
      <c r="R54" s="30"/>
    </row>
    <row r="55" spans="1:18" ht="24.75" customHeight="1" x14ac:dyDescent="0.15">
      <c r="A55" s="38" t="s">
        <v>41</v>
      </c>
      <c r="B55" s="40"/>
      <c r="C55" s="40"/>
      <c r="D55" s="48"/>
      <c r="E55" s="48"/>
      <c r="F55" s="47"/>
      <c r="G55" s="41"/>
      <c r="H55" s="42"/>
      <c r="I55" s="43"/>
      <c r="J55" s="43"/>
      <c r="K55" s="43"/>
      <c r="L55" s="43"/>
      <c r="M55" s="43"/>
      <c r="N55" s="43"/>
      <c r="O55" s="50"/>
      <c r="P55" s="48"/>
      <c r="Q55" s="31"/>
      <c r="R55" s="30"/>
    </row>
    <row r="56" spans="1:18" ht="24.75" customHeight="1" x14ac:dyDescent="0.15">
      <c r="A56" s="38" t="s">
        <v>42</v>
      </c>
      <c r="B56" s="40"/>
      <c r="C56" s="40"/>
      <c r="D56" s="48"/>
      <c r="E56" s="47"/>
      <c r="F56" s="50"/>
      <c r="G56" s="41"/>
      <c r="H56" s="42"/>
      <c r="I56" s="43"/>
      <c r="J56" s="43"/>
      <c r="K56" s="43"/>
      <c r="L56" s="43"/>
      <c r="M56" s="43"/>
      <c r="N56" s="43"/>
      <c r="O56" s="48"/>
      <c r="P56" s="50"/>
      <c r="Q56" s="31"/>
      <c r="R56" s="30"/>
    </row>
    <row r="57" spans="1:18" ht="24.75" customHeight="1" x14ac:dyDescent="0.15">
      <c r="A57" s="38" t="s">
        <v>43</v>
      </c>
      <c r="B57" s="40"/>
      <c r="C57" s="40"/>
      <c r="D57" s="48"/>
      <c r="E57" s="48"/>
      <c r="F57" s="48"/>
      <c r="G57" s="41"/>
      <c r="H57" s="42"/>
      <c r="I57" s="43"/>
      <c r="J57" s="43"/>
      <c r="K57" s="43"/>
      <c r="L57" s="43"/>
      <c r="M57" s="43"/>
      <c r="N57" s="43"/>
      <c r="O57" s="50"/>
      <c r="P57" s="65"/>
      <c r="Q57" s="31"/>
      <c r="R57" s="30"/>
    </row>
    <row r="58" spans="1:18" ht="24.75" customHeight="1" x14ac:dyDescent="0.15">
      <c r="A58" s="38" t="s">
        <v>44</v>
      </c>
      <c r="B58" s="40"/>
      <c r="C58" s="40"/>
      <c r="D58" s="48"/>
      <c r="E58" s="50"/>
      <c r="F58" s="48"/>
      <c r="G58" s="41"/>
      <c r="H58" s="42"/>
      <c r="I58" s="43"/>
      <c r="J58" s="43"/>
      <c r="K58" s="43"/>
      <c r="L58" s="43"/>
      <c r="M58" s="43"/>
      <c r="N58" s="43"/>
      <c r="O58" s="50"/>
      <c r="P58" s="49"/>
      <c r="Q58" s="31"/>
      <c r="R58" s="30"/>
    </row>
    <row r="59" spans="1:18" ht="24.75" customHeight="1" x14ac:dyDescent="0.15">
      <c r="A59" s="38" t="s">
        <v>46</v>
      </c>
      <c r="B59" s="51">
        <f>SUM(B47:B58)</f>
        <v>5</v>
      </c>
      <c r="C59" s="51">
        <f t="shared" ref="C59:F59" si="12">SUM(C47:C58)</f>
        <v>50</v>
      </c>
      <c r="D59" s="48">
        <f t="shared" si="12"/>
        <v>-45</v>
      </c>
      <c r="E59" s="49">
        <f t="shared" si="12"/>
        <v>0</v>
      </c>
      <c r="F59" s="49">
        <f t="shared" si="12"/>
        <v>0</v>
      </c>
      <c r="G59" s="41"/>
      <c r="H59" s="42"/>
      <c r="I59" s="43">
        <f>SUM(I47:I58)</f>
        <v>249</v>
      </c>
      <c r="J59" s="43">
        <f t="shared" ref="J59:N59" si="13">SUM(J47:J58)</f>
        <v>45</v>
      </c>
      <c r="K59" s="43">
        <f>SUM(K47:K58)</f>
        <v>204</v>
      </c>
      <c r="L59" s="43">
        <f t="shared" si="13"/>
        <v>206</v>
      </c>
      <c r="M59" s="43">
        <f>SUM(M47:M58)</f>
        <v>45</v>
      </c>
      <c r="N59" s="43">
        <f t="shared" si="13"/>
        <v>161</v>
      </c>
      <c r="O59" s="50">
        <f>SUM(O47:O58)</f>
        <v>43</v>
      </c>
      <c r="P59" s="50">
        <f>SUM(P47:P58)</f>
        <v>0</v>
      </c>
      <c r="Q59" s="30"/>
      <c r="R59" s="30"/>
    </row>
    <row r="60" spans="1:18" x14ac:dyDescent="0.15">
      <c r="A60" s="1"/>
      <c r="B60" s="1"/>
      <c r="C60" s="1"/>
      <c r="D60" s="1"/>
      <c r="E60" s="1"/>
      <c r="F60" s="1"/>
      <c r="G60" s="1"/>
      <c r="H60" s="1"/>
      <c r="I60" s="1" t="s">
        <v>56</v>
      </c>
      <c r="J60" s="1"/>
      <c r="K60" s="1"/>
      <c r="L60" s="1"/>
      <c r="M60" s="1"/>
      <c r="N60" s="1"/>
      <c r="O60" s="1"/>
      <c r="P60" s="1"/>
      <c r="Q60" s="1"/>
    </row>
    <row r="61" spans="1:18" ht="18" customHeight="1" x14ac:dyDescent="0.15">
      <c r="A61" s="32"/>
      <c r="B61" s="1"/>
      <c r="C61" s="1"/>
      <c r="D61" s="1"/>
      <c r="E61" s="1"/>
      <c r="F61" s="1"/>
      <c r="G61" s="1"/>
      <c r="H61" s="1"/>
      <c r="I61" s="32"/>
      <c r="J61" s="8"/>
      <c r="K61" s="1"/>
      <c r="L61" s="1"/>
      <c r="M61" s="1"/>
      <c r="N61" s="1"/>
      <c r="O61" s="1"/>
      <c r="P61" s="1"/>
      <c r="Q61" s="1"/>
    </row>
    <row r="62" spans="1:18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8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8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</sheetData>
  <mergeCells count="42">
    <mergeCell ref="R27:R28"/>
    <mergeCell ref="A45:A46"/>
    <mergeCell ref="B45:B46"/>
    <mergeCell ref="C45:C46"/>
    <mergeCell ref="D45:D46"/>
    <mergeCell ref="E45:F45"/>
    <mergeCell ref="I45:K45"/>
    <mergeCell ref="L45:N45"/>
    <mergeCell ref="O45:O46"/>
    <mergeCell ref="P45:P46"/>
    <mergeCell ref="Q26:Q28"/>
    <mergeCell ref="B27:D27"/>
    <mergeCell ref="E27:G27"/>
    <mergeCell ref="H27:J27"/>
    <mergeCell ref="K27:K28"/>
    <mergeCell ref="L27:L28"/>
    <mergeCell ref="A26:A28"/>
    <mergeCell ref="B26:J26"/>
    <mergeCell ref="K26:M26"/>
    <mergeCell ref="N26:P26"/>
    <mergeCell ref="E8:G8"/>
    <mergeCell ref="H8:H9"/>
    <mergeCell ref="I8:I9"/>
    <mergeCell ref="J8:J9"/>
    <mergeCell ref="K8:K9"/>
    <mergeCell ref="L8:N8"/>
    <mergeCell ref="M27:M28"/>
    <mergeCell ref="N27:N28"/>
    <mergeCell ref="O27:O28"/>
    <mergeCell ref="P27:P28"/>
    <mergeCell ref="O8:O9"/>
    <mergeCell ref="P8:P9"/>
    <mergeCell ref="A2:Q2"/>
    <mergeCell ref="N3:P3"/>
    <mergeCell ref="A4:C4"/>
    <mergeCell ref="N4:P4"/>
    <mergeCell ref="A7:A9"/>
    <mergeCell ref="B7:J7"/>
    <mergeCell ref="K7:N7"/>
    <mergeCell ref="O7:P7"/>
    <mergeCell ref="Q7:Q9"/>
    <mergeCell ref="B8:D8"/>
  </mergeCells>
  <phoneticPr fontId="2" type="noConversion"/>
  <pageMargins left="0.6692913385826772" right="0.23622047244094491" top="0.74803149606299213" bottom="0.74803149606299213" header="0.31496062992125984" footer="0.31496062992125984"/>
  <pageSetup paperSize="9" scale="53" orientation="portrait" r:id="rId1"/>
  <rowBreaks count="1" manualBreakCount="1">
    <brk id="6" max="16" man="1"/>
  </rowBreaks>
  <colBreaks count="1" manualBreakCount="1">
    <brk id="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2023년 1월</vt:lpstr>
      <vt:lpstr>'2023년 1월'!Print_Area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Boeun</dc:creator>
  <cp:lastModifiedBy>user</cp:lastModifiedBy>
  <cp:lastPrinted>2022-07-01T00:41:33Z</cp:lastPrinted>
  <dcterms:created xsi:type="dcterms:W3CDTF">2019-06-03T02:29:20Z</dcterms:created>
  <dcterms:modified xsi:type="dcterms:W3CDTF">2023-02-02T01:06:44Z</dcterms:modified>
</cp:coreProperties>
</file>