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업무\1.통계\통계(2018)\2. 통계연보(2016년기준)\2016년 기준\1.작성\5.인쇄용(최종)\홈페이지용(색상 검은색으로)\"/>
    </mc:Choice>
  </mc:AlternateContent>
  <bookViews>
    <workbookView xWindow="60" yWindow="-105" windowWidth="11880" windowHeight="7185" tabRatio="904"/>
  </bookViews>
  <sheets>
    <sheet name="1.농가및농가인구" sheetId="1" r:id="rId1"/>
    <sheet name="2.연령별농가인구(충북)" sheetId="69" r:id="rId2"/>
    <sheet name="3.경지면적" sheetId="5" r:id="rId3"/>
    <sheet name="4.경지규모별농가(충북)" sheetId="70" r:id="rId4"/>
    <sheet name="5.농업진흥지역지정" sheetId="16" r:id="rId5"/>
    <sheet name="6.한국농어촌공사" sheetId="55" r:id="rId6"/>
    <sheet name="7.수리답및경지정리현황8.수리시설및방조제현황" sheetId="79" r:id="rId7"/>
    <sheet name="9.식량작물생산량(정곡)" sheetId="10" r:id="rId8"/>
    <sheet name="9-1미곡" sheetId="11" r:id="rId9"/>
    <sheet name="9-2맥류" sheetId="84" r:id="rId10"/>
    <sheet name="9-3잡곡" sheetId="99" r:id="rId11"/>
    <sheet name="9-4두류" sheetId="14" r:id="rId12"/>
    <sheet name="9-5서류" sheetId="15" r:id="rId13"/>
    <sheet name="10.채소류생산량  11.특용작물생산량" sheetId="86" r:id="rId14"/>
    <sheet name="12.과실류생산량" sheetId="87" r:id="rId15"/>
    <sheet name="13.공공비축미곡매입실적" sheetId="20" r:id="rId16"/>
    <sheet name="14.보리매입실적" sheetId="21" r:id="rId17"/>
    <sheet name="15.정부관리양곡보관창고" sheetId="76" r:id="rId18"/>
    <sheet name="16.정부양곡가공공장" sheetId="23" r:id="rId19"/>
    <sheet name="17.농업협동조합" sheetId="77" r:id="rId20"/>
    <sheet name="18.농업용기계보유" sheetId="63" r:id="rId21"/>
    <sheet name="19.비료공급" sheetId="78" r:id="rId22"/>
    <sheet name="20.가축사육" sheetId="89" r:id="rId23"/>
    <sheet name="21.가축전염병발생" sheetId="46" r:id="rId24"/>
    <sheet name="22.가축전염병예방주사" sheetId="90" r:id="rId25"/>
    <sheet name="23.수의사분포" sheetId="91" r:id="rId26"/>
    <sheet name="24.도축검사" sheetId="47" r:id="rId27"/>
    <sheet name="25.축산물위생관계업소" sheetId="92" r:id="rId28"/>
    <sheet name="26.소유별산림면적(5년공표)" sheetId="93" r:id="rId29"/>
    <sheet name="27.임상별산림면적 28.임상별임목축적" sheetId="56" r:id="rId30"/>
    <sheet name="29.임산물생산량" sheetId="94" r:id="rId31"/>
    <sheet name="30.사방사업" sheetId="97" r:id="rId32"/>
    <sheet name="31.조림" sheetId="95" r:id="rId33"/>
    <sheet name="32.불법 산림훼손 피해현황" sheetId="53" r:id="rId34"/>
    <sheet name="33.어가및어가인구" sheetId="39" r:id="rId35"/>
    <sheet name="34.어선보유" sheetId="40" r:id="rId36"/>
    <sheet name="35.수산물어획고" sheetId="41" r:id="rId37"/>
    <sheet name="36.수산물가공품생산고" sheetId="66" r:id="rId38"/>
    <sheet name="37.친환경농축산물출하현황" sheetId="96" r:id="rId39"/>
    <sheet name="38.화훼류 재배현황" sheetId="82" r:id="rId40"/>
  </sheets>
  <definedNames>
    <definedName name="_xlnm.Print_Area" localSheetId="15">'13.공공비축미곡매입실적'!$A$1:$K$25</definedName>
    <definedName name="_xlnm.Print_Area" localSheetId="19">'17.농업협동조합'!$A$1:$V$15</definedName>
    <definedName name="_xlnm.Print_Area" localSheetId="20">'18.농업용기계보유'!$A$1:$X$24</definedName>
    <definedName name="_xlnm.Print_Area" localSheetId="22">'20.가축사육'!$A$1:$AI$25</definedName>
    <definedName name="_xlnm.Print_Area" localSheetId="24">'22.가축전염병예방주사'!$A$1:$W$25</definedName>
    <definedName name="_xlnm.Print_Area" localSheetId="26">'24.도축검사'!$A$1:$N$24</definedName>
    <definedName name="_xlnm.Print_Area" localSheetId="27">'25.축산물위생관계업소'!$A$1:$S$25</definedName>
    <definedName name="_xlnm.Print_Area" localSheetId="31">'30.사방사업'!$A$1:$K$13</definedName>
    <definedName name="_xlnm.Print_Area" localSheetId="32">'31.조림'!$A$1:$P$17</definedName>
    <definedName name="_xlnm.Print_Area" localSheetId="33">'32.불법 산림훼손 피해현황'!$A$1:$AH$15</definedName>
    <definedName name="_xlnm.Print_Area" localSheetId="34">'33.어가및어가인구'!$A$1:$P$16</definedName>
    <definedName name="_xlnm.Print_Area" localSheetId="37">'36.수산물가공품생산고'!$A$1:$G$23</definedName>
    <definedName name="_xlnm.Print_Area" localSheetId="38">'37.친환경농축산물출하현황'!$A$1:$AE$27</definedName>
    <definedName name="_xlnm.Print_Area" localSheetId="39">'38.화훼류 재배현황'!$A$1:$P$26</definedName>
    <definedName name="_xlnm.Print_Area" localSheetId="10">'9-3잡곡'!$A$1:$G$25</definedName>
  </definedNames>
  <calcPr calcId="152511"/>
</workbook>
</file>

<file path=xl/calcChain.xml><?xml version="1.0" encoding="utf-8"?>
<calcChain xmlns="http://schemas.openxmlformats.org/spreadsheetml/2006/main">
  <c r="M23" i="92" l="1"/>
  <c r="M22" i="92"/>
  <c r="M21" i="92"/>
  <c r="M20" i="92"/>
  <c r="M19" i="92"/>
  <c r="M18" i="92"/>
  <c r="M16" i="92"/>
  <c r="M15" i="92"/>
  <c r="M14" i="92"/>
  <c r="M13" i="92"/>
  <c r="S12" i="92"/>
  <c r="Q12" i="92"/>
  <c r="P12" i="92"/>
  <c r="O12" i="92"/>
  <c r="N12" i="92"/>
  <c r="L12" i="92"/>
  <c r="H12" i="92"/>
  <c r="D15" i="91"/>
  <c r="A15" i="91"/>
  <c r="D12" i="91"/>
  <c r="A12" i="91"/>
  <c r="E12" i="90"/>
  <c r="F12" i="90"/>
  <c r="G12" i="90"/>
  <c r="H12" i="90"/>
  <c r="I12" i="90"/>
  <c r="J12" i="90"/>
  <c r="K12" i="90"/>
  <c r="L12" i="90"/>
  <c r="M12" i="90"/>
  <c r="M13" i="46"/>
  <c r="J13" i="46"/>
  <c r="I13" i="46"/>
  <c r="M12" i="92" l="1"/>
  <c r="A21" i="16" l="1"/>
  <c r="A20" i="16"/>
  <c r="A19" i="16"/>
  <c r="A18" i="16"/>
  <c r="A17" i="16"/>
  <c r="A16" i="16"/>
  <c r="A15" i="16"/>
  <c r="A14" i="16"/>
  <c r="A13" i="16"/>
  <c r="A12" i="16"/>
  <c r="A11" i="16"/>
  <c r="A10" i="16" s="1"/>
  <c r="C10" i="16"/>
  <c r="B10" i="16"/>
  <c r="B22" i="93" l="1"/>
  <c r="A22" i="93" s="1"/>
  <c r="B21" i="93"/>
  <c r="A21" i="93" s="1"/>
  <c r="B20" i="93"/>
  <c r="A20" i="93" s="1"/>
  <c r="B19" i="93"/>
  <c r="A19" i="93" s="1"/>
  <c r="B18" i="93"/>
  <c r="A18" i="93" s="1"/>
  <c r="Z11" i="86" l="1"/>
  <c r="Y11" i="86"/>
  <c r="O11" i="86"/>
  <c r="N11" i="86"/>
  <c r="B11" i="86"/>
  <c r="B10" i="14" l="1"/>
  <c r="C9" i="84"/>
  <c r="B9" i="84"/>
  <c r="E8" i="1"/>
  <c r="Q10" i="89" l="1"/>
  <c r="P10" i="89"/>
  <c r="M9" i="90" l="1"/>
  <c r="K9" i="90"/>
  <c r="I9" i="90"/>
  <c r="G9" i="90"/>
  <c r="E9" i="90"/>
  <c r="L9" i="90"/>
  <c r="J9" i="90"/>
  <c r="H9" i="90"/>
  <c r="F9" i="90"/>
</calcChain>
</file>

<file path=xl/sharedStrings.xml><?xml version="1.0" encoding="utf-8"?>
<sst xmlns="http://schemas.openxmlformats.org/spreadsheetml/2006/main" count="4119" uniqueCount="818">
  <si>
    <r>
      <t xml:space="preserve">합계
</t>
    </r>
    <r>
      <rPr>
        <sz val="10"/>
        <rFont val="Times New Roman"/>
        <family val="1"/>
      </rPr>
      <t>Total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</si>
  <si>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 xml:space="preserve"> Year</t>
    </r>
    <phoneticPr fontId="3" type="noConversion"/>
  </si>
  <si>
    <r>
      <t xml:space="preserve">기타
</t>
    </r>
    <r>
      <rPr>
        <sz val="10"/>
        <rFont val="Times New Roman"/>
        <family val="1"/>
      </rPr>
      <t>Others</t>
    </r>
    <phoneticPr fontId="3" type="noConversion"/>
  </si>
  <si>
    <r>
      <t xml:space="preserve">건수
</t>
    </r>
    <r>
      <rPr>
        <sz val="10"/>
        <rFont val="Times New Roman"/>
        <family val="1"/>
      </rPr>
      <t>Cases</t>
    </r>
    <phoneticPr fontId="3" type="noConversion"/>
  </si>
  <si>
    <r>
      <t xml:space="preserve">면적
</t>
    </r>
    <r>
      <rPr>
        <sz val="10"/>
        <rFont val="Times New Roman"/>
        <family val="1"/>
      </rPr>
      <t xml:space="preserve"> Area</t>
    </r>
    <phoneticPr fontId="3" type="noConversion"/>
  </si>
  <si>
    <r>
      <t>추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리
</t>
    </r>
    <r>
      <rPr>
        <sz val="10"/>
        <color indexed="8"/>
        <rFont val="Times New Roman"/>
        <family val="1"/>
      </rPr>
      <t>Pullorum
disease</t>
    </r>
    <phoneticPr fontId="7" type="noConversion"/>
  </si>
  <si>
    <r>
      <t>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및
읍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별
</t>
    </r>
    <r>
      <rPr>
        <sz val="10"/>
        <color indexed="8"/>
        <rFont val="Times New Roman"/>
        <family val="1"/>
      </rPr>
      <t>Year &amp;
Eup,Myeon</t>
    </r>
    <phoneticPr fontId="3" type="noConversion"/>
  </si>
  <si>
    <r>
      <t>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핵
</t>
    </r>
    <r>
      <rPr>
        <sz val="10"/>
        <color indexed="8"/>
        <rFont val="Times New Roman"/>
        <family val="1"/>
      </rPr>
      <t xml:space="preserve">Thberculosis
</t>
    </r>
    <phoneticPr fontId="7" type="noConversion"/>
  </si>
  <si>
    <r>
      <t xml:space="preserve">부루세라
</t>
    </r>
    <r>
      <rPr>
        <sz val="10"/>
        <color indexed="8"/>
        <rFont val="Times New Roman"/>
        <family val="1"/>
      </rPr>
      <t xml:space="preserve">Brucellosis 
</t>
    </r>
    <phoneticPr fontId="7" type="noConversion"/>
  </si>
  <si>
    <r>
      <t xml:space="preserve">전염성위장염
</t>
    </r>
    <r>
      <rPr>
        <sz val="10"/>
        <color indexed="8"/>
        <rFont val="Times New Roman"/>
        <family val="1"/>
      </rPr>
      <t>Infectious
gastroenteritis</t>
    </r>
    <phoneticPr fontId="7" type="noConversion"/>
  </si>
  <si>
    <r>
      <t xml:space="preserve">유행성설사
</t>
    </r>
    <r>
      <rPr>
        <sz val="10"/>
        <color indexed="8"/>
        <rFont val="Times New Roman"/>
        <family val="1"/>
      </rPr>
      <t>Prevailing
Diarrhea</t>
    </r>
    <phoneticPr fontId="7" type="noConversion"/>
  </si>
  <si>
    <r>
      <t xml:space="preserve">
전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  <charset val="129"/>
      </rPr>
      <t>염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  <charset val="129"/>
      </rPr>
      <t xml:space="preserve">성
후두기관염
</t>
    </r>
    <r>
      <rPr>
        <sz val="10"/>
        <color indexed="8"/>
        <rFont val="Times New Roman"/>
        <family val="1"/>
      </rPr>
      <t>Infectious
laryngotracheitis</t>
    </r>
    <phoneticPr fontId="7" type="noConversion"/>
  </si>
  <si>
    <t>Unit : head</t>
    <phoneticPr fontId="3" type="noConversion"/>
  </si>
  <si>
    <r>
      <t xml:space="preserve">
</t>
    </r>
    <r>
      <rPr>
        <sz val="10"/>
        <rFont val="바탕"/>
        <family val="1"/>
        <charset val="129"/>
      </rPr>
      <t xml:space="preserve">소전염성비기관염
</t>
    </r>
    <r>
      <rPr>
        <sz val="10"/>
        <rFont val="Times New Roman"/>
        <family val="1"/>
      </rPr>
      <t>Infectious bovine rhinotracheities</t>
    </r>
    <phoneticPr fontId="3" type="noConversion"/>
  </si>
  <si>
    <r>
      <t>돼지전염성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위장병
</t>
    </r>
    <r>
      <rPr>
        <sz val="10"/>
        <rFont val="Times New Roman"/>
        <family val="1"/>
      </rPr>
      <t>Transmissible gastroenteritis</t>
    </r>
    <phoneticPr fontId="3" type="noConversion"/>
  </si>
  <si>
    <r>
      <t xml:space="preserve">돼지오제스키병
</t>
    </r>
    <r>
      <rPr>
        <sz val="10"/>
        <rFont val="Times New Roman"/>
        <family val="1"/>
      </rPr>
      <t>Aujeszky's</t>
    </r>
    <phoneticPr fontId="3" type="noConversion"/>
  </si>
  <si>
    <r>
      <t xml:space="preserve">뉴캐슬병
</t>
    </r>
    <r>
      <rPr>
        <sz val="10"/>
        <rFont val="Times New Roman"/>
        <family val="1"/>
      </rPr>
      <t>Newcastle disease</t>
    </r>
    <phoneticPr fontId="3" type="noConversion"/>
  </si>
  <si>
    <r>
      <t xml:space="preserve">광견병
</t>
    </r>
    <r>
      <rPr>
        <sz val="10"/>
        <rFont val="Times New Roman"/>
        <family val="1"/>
      </rPr>
      <t>Rabies</t>
    </r>
    <phoneticPr fontId="3" type="noConversion"/>
  </si>
  <si>
    <r>
      <t xml:space="preserve">소유행열
</t>
    </r>
    <r>
      <rPr>
        <sz val="10"/>
        <rFont val="Times New Roman"/>
        <family val="1"/>
      </rPr>
      <t>Bovine epidemic fever</t>
    </r>
    <phoneticPr fontId="3" type="noConversion"/>
  </si>
  <si>
    <r>
      <t xml:space="preserve">소아까바네병
</t>
    </r>
    <r>
      <rPr>
        <sz val="10"/>
        <rFont val="Times New Roman"/>
        <family val="1"/>
      </rPr>
      <t>Akabane desease</t>
    </r>
    <phoneticPr fontId="3" type="noConversion"/>
  </si>
  <si>
    <r>
      <t xml:space="preserve">돼지열병
</t>
    </r>
    <r>
      <rPr>
        <sz val="10"/>
        <rFont val="Times New Roman"/>
        <family val="1"/>
      </rPr>
      <t>Hog cholera</t>
    </r>
    <phoneticPr fontId="3" type="noConversion"/>
  </si>
  <si>
    <r>
      <t xml:space="preserve">성별
</t>
    </r>
    <r>
      <rPr>
        <sz val="10"/>
        <rFont val="Times New Roman"/>
        <family val="1"/>
      </rPr>
      <t>Gender</t>
    </r>
    <phoneticPr fontId="3" type="noConversion"/>
  </si>
  <si>
    <t>-</t>
    <phoneticPr fontId="3" type="noConversion"/>
  </si>
  <si>
    <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  <charset val="129"/>
      </rPr>
      <t>마리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  <charset val="129"/>
      </rPr>
      <t>톤</t>
    </r>
    <phoneticPr fontId="7" type="noConversion"/>
  </si>
  <si>
    <t>Unit : head, ton</t>
    <phoneticPr fontId="7" type="noConversion"/>
  </si>
  <si>
    <r>
      <t>소</t>
    </r>
    <r>
      <rPr>
        <sz val="10"/>
        <color indexed="8"/>
        <rFont val="Times New Roman"/>
        <family val="1"/>
      </rPr>
      <t xml:space="preserve">  Cattle</t>
    </r>
    <phoneticPr fontId="7" type="noConversion"/>
  </si>
  <si>
    <r>
      <t>돼지</t>
    </r>
    <r>
      <rPr>
        <sz val="10"/>
        <color indexed="8"/>
        <rFont val="Times New Roman"/>
        <family val="1"/>
      </rPr>
      <t xml:space="preserve">  Pigs</t>
    </r>
    <phoneticPr fontId="7" type="noConversion"/>
  </si>
  <si>
    <r>
      <t>닭</t>
    </r>
    <r>
      <rPr>
        <sz val="10"/>
        <color indexed="8"/>
        <rFont val="Times New Roman"/>
        <family val="1"/>
      </rPr>
      <t xml:space="preserve">   Chickens</t>
    </r>
    <phoneticPr fontId="7" type="noConversion"/>
  </si>
  <si>
    <r>
      <t>기타</t>
    </r>
    <r>
      <rPr>
        <sz val="10"/>
        <color indexed="8"/>
        <rFont val="Times New Roman"/>
        <family val="1"/>
      </rPr>
      <t xml:space="preserve">   Others</t>
    </r>
    <phoneticPr fontId="7" type="noConversion"/>
  </si>
  <si>
    <r>
      <t>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  <charset val="129"/>
      </rPr>
      <t xml:space="preserve">수
</t>
    </r>
    <r>
      <rPr>
        <sz val="10"/>
        <color indexed="8"/>
        <rFont val="Times New Roman"/>
        <family val="1"/>
      </rPr>
      <t>No. of heads</t>
    </r>
    <phoneticPr fontId="7" type="noConversion"/>
  </si>
  <si>
    <r>
      <t>생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  <charset val="129"/>
      </rPr>
      <t>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  <charset val="129"/>
      </rPr>
      <t xml:space="preserve">량
</t>
    </r>
    <r>
      <rPr>
        <sz val="10"/>
        <color indexed="8"/>
        <rFont val="Times New Roman"/>
        <family val="1"/>
      </rPr>
      <t>Alive</t>
    </r>
    <phoneticPr fontId="7" type="noConversion"/>
  </si>
  <si>
    <r>
      <t>지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  <charset val="129"/>
      </rPr>
      <t>육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  <charset val="129"/>
      </rPr>
      <t xml:space="preserve">량
</t>
    </r>
    <r>
      <rPr>
        <sz val="10"/>
        <color indexed="8"/>
        <rFont val="Times New Roman"/>
        <family val="1"/>
      </rPr>
      <t>Meat</t>
    </r>
    <phoneticPr fontId="7" type="noConversion"/>
  </si>
  <si>
    <r>
      <t xml:space="preserve">25. </t>
    </r>
    <r>
      <rPr>
        <b/>
        <sz val="14"/>
        <color indexed="8"/>
        <rFont val="바탕"/>
        <family val="1"/>
        <charset val="129"/>
      </rPr>
      <t>축산물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바탕"/>
        <family val="1"/>
        <charset val="129"/>
      </rPr>
      <t xml:space="preserve">위생관계업소
</t>
    </r>
    <r>
      <rPr>
        <b/>
        <sz val="11"/>
        <color indexed="8"/>
        <rFont val="Times New Roman"/>
        <family val="1"/>
      </rPr>
      <t xml:space="preserve">Number of Licensed Livestock Products premised by Business Type </t>
    </r>
    <phoneticPr fontId="7" type="noConversion"/>
  </si>
  <si>
    <r>
      <t xml:space="preserve">25. </t>
    </r>
    <r>
      <rPr>
        <b/>
        <sz val="14"/>
        <color indexed="8"/>
        <rFont val="바탕"/>
        <family val="1"/>
        <charset val="129"/>
      </rPr>
      <t>축산물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바탕"/>
        <family val="1"/>
        <charset val="129"/>
      </rPr>
      <t>위생관계업소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바탕"/>
        <family val="1"/>
        <charset val="129"/>
      </rPr>
      <t>계속</t>
    </r>
    <r>
      <rPr>
        <b/>
        <sz val="14"/>
        <color indexed="8"/>
        <rFont val="Times New Roman"/>
        <family val="1"/>
      </rPr>
      <t xml:space="preserve">)
</t>
    </r>
    <r>
      <rPr>
        <b/>
        <sz val="11"/>
        <color indexed="8"/>
        <rFont val="Times New Roman"/>
        <family val="1"/>
      </rPr>
      <t>Number of Licensed Livestock Products premised by Business Type(Cont'd)</t>
    </r>
    <phoneticPr fontId="7" type="noConversion"/>
  </si>
  <si>
    <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  <charset val="129"/>
      </rPr>
      <t>개소</t>
    </r>
    <phoneticPr fontId="7" type="noConversion"/>
  </si>
  <si>
    <t>Unit : establishment</t>
    <phoneticPr fontId="7" type="noConversion"/>
  </si>
  <si>
    <r>
      <t xml:space="preserve">33. </t>
    </r>
    <r>
      <rPr>
        <b/>
        <sz val="14"/>
        <rFont val="바탕"/>
        <family val="1"/>
        <charset val="129"/>
      </rPr>
      <t>어가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및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어가인구
</t>
    </r>
    <r>
      <rPr>
        <b/>
        <sz val="14"/>
        <rFont val="Times New Roman"/>
        <family val="1"/>
      </rPr>
      <t>Fishery Households &amp; Population</t>
    </r>
    <phoneticPr fontId="3" type="noConversion"/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</si>
  <si>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가구</t>
    </r>
    <r>
      <rPr>
        <sz val="10"/>
        <rFont val="Times New Roman"/>
        <family val="1"/>
      </rPr>
      <t xml:space="preserve"> , </t>
    </r>
    <r>
      <rPr>
        <sz val="10"/>
        <rFont val="바탕"/>
        <family val="1"/>
        <charset val="129"/>
      </rPr>
      <t>명</t>
    </r>
    <phoneticPr fontId="3" type="noConversion"/>
  </si>
  <si>
    <r>
      <t xml:space="preserve">어가
</t>
    </r>
    <r>
      <rPr>
        <sz val="10"/>
        <rFont val="Times New Roman"/>
        <family val="1"/>
      </rPr>
      <t>Fishery Households</t>
    </r>
    <phoneticPr fontId="3" type="noConversion"/>
  </si>
  <si>
    <r>
      <t xml:space="preserve">어가인구
</t>
    </r>
    <r>
      <rPr>
        <sz val="10"/>
        <rFont val="Times New Roman"/>
        <family val="1"/>
      </rPr>
      <t>Fishery population</t>
    </r>
    <phoneticPr fontId="3" type="noConversion"/>
  </si>
  <si>
    <r>
      <t xml:space="preserve">어업종사자
</t>
    </r>
    <r>
      <rPr>
        <sz val="10"/>
        <rFont val="Times New Roman"/>
        <family val="1"/>
      </rPr>
      <t>Fishery workers</t>
    </r>
    <phoneticPr fontId="3" type="noConversion"/>
  </si>
  <si>
    <r>
      <t xml:space="preserve">전업
</t>
    </r>
    <r>
      <rPr>
        <sz val="10"/>
        <rFont val="Times New Roman"/>
        <family val="1"/>
      </rPr>
      <t>Full time</t>
    </r>
    <phoneticPr fontId="3" type="noConversion"/>
  </si>
  <si>
    <r>
      <t xml:space="preserve">겸업
</t>
    </r>
    <r>
      <rPr>
        <sz val="10"/>
        <rFont val="Times New Roman"/>
        <family val="1"/>
      </rPr>
      <t>Part time</t>
    </r>
    <phoneticPr fontId="3" type="noConversion"/>
  </si>
  <si>
    <r>
      <t>제</t>
    </r>
    <r>
      <rPr>
        <sz val="10"/>
        <rFont val="Times New Roman"/>
        <family val="1"/>
      </rPr>
      <t>1</t>
    </r>
    <r>
      <rPr>
        <sz val="10"/>
        <rFont val="바탕"/>
        <family val="1"/>
        <charset val="129"/>
      </rPr>
      <t xml:space="preserve">종
</t>
    </r>
    <r>
      <rPr>
        <sz val="10"/>
        <rFont val="Times New Roman"/>
        <family val="1"/>
      </rPr>
      <t>Class</t>
    </r>
    <r>
      <rPr>
        <sz val="10"/>
        <rFont val="바탕"/>
        <family val="1"/>
        <charset val="129"/>
      </rPr>
      <t>Ⅰ</t>
    </r>
    <phoneticPr fontId="3" type="noConversion"/>
  </si>
  <si>
    <r>
      <t>제</t>
    </r>
    <r>
      <rPr>
        <sz val="10"/>
        <rFont val="Times New Roman"/>
        <family val="1"/>
      </rPr>
      <t>2</t>
    </r>
    <r>
      <rPr>
        <sz val="10"/>
        <rFont val="바탕"/>
        <family val="1"/>
        <charset val="129"/>
      </rPr>
      <t xml:space="preserve">종
</t>
    </r>
    <r>
      <rPr>
        <sz val="10"/>
        <rFont val="Times New Roman"/>
        <family val="1"/>
      </rPr>
      <t xml:space="preserve">Class </t>
    </r>
    <r>
      <rPr>
        <sz val="10"/>
        <rFont val="바탕"/>
        <family val="1"/>
        <charset val="129"/>
      </rPr>
      <t>Ⅱ</t>
    </r>
    <phoneticPr fontId="3" type="noConversion"/>
  </si>
  <si>
    <r>
      <t xml:space="preserve">호당인구
</t>
    </r>
    <r>
      <rPr>
        <sz val="10"/>
        <rFont val="Times New Roman"/>
        <family val="1"/>
      </rPr>
      <t>Person per
household</t>
    </r>
    <phoneticPr fontId="3" type="noConversion"/>
  </si>
  <si>
    <r>
      <t xml:space="preserve">호당종사자
</t>
    </r>
    <r>
      <rPr>
        <sz val="10"/>
        <rFont val="Times New Roman"/>
        <family val="1"/>
      </rPr>
      <t>Worker per household</t>
    </r>
    <phoneticPr fontId="3" type="noConversion"/>
  </si>
  <si>
    <r>
      <t xml:space="preserve">34. </t>
    </r>
    <r>
      <rPr>
        <b/>
        <sz val="14"/>
        <rFont val="바탕"/>
        <family val="1"/>
        <charset val="129"/>
      </rPr>
      <t>어선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보유
</t>
    </r>
    <r>
      <rPr>
        <b/>
        <sz val="14"/>
        <rFont val="Times New Roman"/>
        <family val="1"/>
      </rPr>
      <t>Fishing Vessel Ownership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</si>
  <si>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</si>
  <si>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 xml:space="preserve">35. </t>
    </r>
    <r>
      <rPr>
        <b/>
        <sz val="14"/>
        <rFont val="바탕"/>
        <family val="1"/>
        <charset val="129"/>
      </rPr>
      <t>수산물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어획고
</t>
    </r>
    <r>
      <rPr>
        <b/>
        <sz val="14"/>
        <rFont val="Times New Roman"/>
        <family val="1"/>
      </rPr>
      <t>Fish Catches of Fishery Products</t>
    </r>
    <phoneticPr fontId="3" type="noConversion"/>
  </si>
  <si>
    <r>
      <t xml:space="preserve">갑각류
</t>
    </r>
    <r>
      <rPr>
        <sz val="10"/>
        <rFont val="Times New Roman"/>
        <family val="1"/>
      </rPr>
      <t>Crustaceans</t>
    </r>
    <phoneticPr fontId="3" type="noConversion"/>
  </si>
  <si>
    <r>
      <t xml:space="preserve">연체동물
</t>
    </r>
    <r>
      <rPr>
        <sz val="10"/>
        <rFont val="Times New Roman"/>
        <family val="1"/>
      </rPr>
      <t>Mollusca</t>
    </r>
    <phoneticPr fontId="3" type="noConversion"/>
  </si>
  <si>
    <r>
      <t xml:space="preserve">수량
</t>
    </r>
    <r>
      <rPr>
        <sz val="10"/>
        <rFont val="Times New Roman"/>
        <family val="1"/>
      </rPr>
      <t>Catches</t>
    </r>
    <phoneticPr fontId="3" type="noConversion"/>
  </si>
  <si>
    <r>
      <t xml:space="preserve">금액
</t>
    </r>
    <r>
      <rPr>
        <sz val="10"/>
        <rFont val="Times New Roman"/>
        <family val="1"/>
      </rPr>
      <t>Value</t>
    </r>
    <phoneticPr fontId="3" type="noConversion"/>
  </si>
  <si>
    <r>
      <t>수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  <charset val="129"/>
      </rPr>
      <t xml:space="preserve">량
</t>
    </r>
    <r>
      <rPr>
        <sz val="9"/>
        <color indexed="8"/>
        <rFont val="Times New Roman"/>
        <family val="1"/>
      </rPr>
      <t>Volume</t>
    </r>
    <phoneticPr fontId="7" type="noConversion"/>
  </si>
  <si>
    <r>
      <t>금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  <charset val="129"/>
      </rPr>
      <t xml:space="preserve">액
</t>
    </r>
    <r>
      <rPr>
        <sz val="9"/>
        <color indexed="8"/>
        <rFont val="Times New Roman"/>
        <family val="1"/>
      </rPr>
      <t>Amount</t>
    </r>
    <phoneticPr fontId="7" type="noConversion"/>
  </si>
  <si>
    <r>
      <t>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품</t>
    </r>
    <phoneticPr fontId="7" type="noConversion"/>
  </si>
  <si>
    <r>
      <t>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림</t>
    </r>
    <phoneticPr fontId="7" type="noConversion"/>
  </si>
  <si>
    <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품</t>
    </r>
    <phoneticPr fontId="7" type="noConversion"/>
  </si>
  <si>
    <r>
      <t>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품</t>
    </r>
    <phoneticPr fontId="7" type="noConversion"/>
  </si>
  <si>
    <t>조미가공</t>
    <phoneticPr fontId="7" type="noConversion"/>
  </si>
  <si>
    <r>
      <t>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품</t>
    </r>
    <phoneticPr fontId="7" type="noConversion"/>
  </si>
  <si>
    <r>
      <t>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림</t>
    </r>
    <phoneticPr fontId="7" type="noConversion"/>
  </si>
  <si>
    <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품</t>
    </r>
    <phoneticPr fontId="7" type="noConversion"/>
  </si>
  <si>
    <r>
      <t>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품</t>
    </r>
    <phoneticPr fontId="7" type="noConversion"/>
  </si>
  <si>
    <r>
      <t xml:space="preserve">10. </t>
    </r>
    <r>
      <rPr>
        <b/>
        <sz val="14"/>
        <rFont val="바탕"/>
        <family val="1"/>
        <charset val="129"/>
      </rPr>
      <t>채소류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생산량</t>
    </r>
    <r>
      <rPr>
        <b/>
        <sz val="14"/>
        <rFont val="Times New Roman"/>
        <family val="1"/>
      </rPr>
      <t>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Vegetable Production(cont`d)</t>
    </r>
    <phoneticPr fontId="3" type="noConversion"/>
  </si>
  <si>
    <t>Unit : ha, M/T</t>
    <phoneticPr fontId="3" type="noConversion"/>
  </si>
  <si>
    <r>
      <t>단위</t>
    </r>
    <r>
      <rPr>
        <sz val="10"/>
        <rFont val="Times New Roman"/>
        <family val="1"/>
      </rPr>
      <t xml:space="preserve"> :ha, M/T</t>
    </r>
    <phoneticPr fontId="3" type="noConversion"/>
  </si>
  <si>
    <r>
      <t>단위</t>
    </r>
    <r>
      <rPr>
        <sz val="10"/>
        <rFont val="Times New Roman"/>
        <family val="1"/>
      </rPr>
      <t xml:space="preserve"> : ha, M/T</t>
    </r>
    <phoneticPr fontId="3" type="noConversion"/>
  </si>
  <si>
    <r>
      <t>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류
</t>
    </r>
    <r>
      <rPr>
        <sz val="10"/>
        <rFont val="Times New Roman"/>
        <family val="1"/>
      </rPr>
      <t>Fruit vegetables</t>
    </r>
    <phoneticPr fontId="3" type="noConversion"/>
  </si>
  <si>
    <r>
      <t xml:space="preserve"> </t>
    </r>
    <r>
      <rPr>
        <sz val="10"/>
        <rFont val="바탕"/>
        <family val="1"/>
        <charset val="129"/>
      </rPr>
      <t>엽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채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류
</t>
    </r>
    <r>
      <rPr>
        <sz val="10"/>
        <rFont val="Times New Roman"/>
        <family val="1"/>
      </rPr>
      <t>Leafy and Stem vegetables</t>
    </r>
    <phoneticPr fontId="3" type="noConversion"/>
  </si>
  <si>
    <r>
      <t>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류
</t>
    </r>
    <r>
      <rPr>
        <sz val="10"/>
        <rFont val="Times New Roman"/>
        <family val="1"/>
      </rPr>
      <t>Root vegetables</t>
    </r>
    <phoneticPr fontId="3" type="noConversion"/>
  </si>
  <si>
    <r>
      <t>조미채소</t>
    </r>
    <r>
      <rPr>
        <sz val="10"/>
        <rFont val="Times New Roman"/>
        <family val="1"/>
      </rPr>
      <t xml:space="preserve">     Seasoning Vegetables</t>
    </r>
    <phoneticPr fontId="3" type="noConversion"/>
  </si>
  <si>
    <r>
      <t>수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박
</t>
    </r>
    <r>
      <rPr>
        <sz val="10"/>
        <rFont val="Times New Roman"/>
        <family val="1"/>
      </rPr>
      <t>Water melon</t>
    </r>
    <phoneticPr fontId="3" type="noConversion"/>
  </si>
  <si>
    <r>
      <t>참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>외</t>
    </r>
    <r>
      <rPr>
        <sz val="10"/>
        <rFont val="Times New Roman"/>
        <family val="1"/>
      </rPr>
      <t xml:space="preserve"> 
Sweet melon</t>
    </r>
    <phoneticPr fontId="3" type="noConversion"/>
  </si>
  <si>
    <r>
      <t>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금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치
</t>
    </r>
    <r>
      <rPr>
        <sz val="10"/>
        <rFont val="Times New Roman"/>
        <family val="1"/>
      </rPr>
      <t>Spinach</t>
    </r>
    <phoneticPr fontId="3" type="noConversion"/>
  </si>
  <si>
    <r>
      <t xml:space="preserve">무
</t>
    </r>
    <r>
      <rPr>
        <sz val="10"/>
        <rFont val="Times New Roman"/>
        <family val="1"/>
      </rPr>
      <t>Radish</t>
    </r>
    <phoneticPr fontId="3" type="noConversion"/>
  </si>
  <si>
    <r>
      <t xml:space="preserve">당근
</t>
    </r>
    <r>
      <rPr>
        <sz val="10"/>
        <rFont val="Times New Roman"/>
        <family val="1"/>
      </rPr>
      <t>Carrot</t>
    </r>
    <phoneticPr fontId="3" type="noConversion"/>
  </si>
  <si>
    <r>
      <t>수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수
</t>
    </r>
    <r>
      <rPr>
        <sz val="10"/>
        <rFont val="Times New Roman"/>
        <family val="1"/>
      </rPr>
      <t>Sorghum</t>
    </r>
    <phoneticPr fontId="3" type="noConversion"/>
  </si>
  <si>
    <r>
      <t>양파</t>
    </r>
    <r>
      <rPr>
        <sz val="10"/>
        <rFont val="Times New Roman"/>
        <family val="1"/>
      </rPr>
      <t xml:space="preserve"> 
Onion</t>
    </r>
    <phoneticPr fontId="3" type="noConversion"/>
  </si>
  <si>
    <r>
      <t>생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강
</t>
    </r>
    <r>
      <rPr>
        <sz val="10"/>
        <rFont val="Times New Roman"/>
        <family val="1"/>
      </rPr>
      <t>Ginger</t>
    </r>
    <phoneticPr fontId="3" type="noConversion"/>
  </si>
  <si>
    <r>
      <t>마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늘
</t>
    </r>
    <r>
      <rPr>
        <sz val="10"/>
        <rFont val="Times New Roman"/>
        <family val="1"/>
      </rPr>
      <t>Garlic</t>
    </r>
    <phoneticPr fontId="3" type="noConversion"/>
  </si>
  <si>
    <r>
      <t xml:space="preserve">면적
</t>
    </r>
    <r>
      <rPr>
        <sz val="10"/>
        <rFont val="Times New Roman"/>
        <family val="1"/>
      </rPr>
      <t>Area</t>
    </r>
    <phoneticPr fontId="3" type="noConversion"/>
  </si>
  <si>
    <r>
      <t>생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량
</t>
    </r>
    <r>
      <rPr>
        <sz val="10"/>
        <rFont val="Times New Roman"/>
        <family val="1"/>
      </rPr>
      <t>Production</t>
    </r>
    <phoneticPr fontId="3" type="noConversion"/>
  </si>
  <si>
    <r>
      <t>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적</t>
    </r>
    <phoneticPr fontId="3" type="noConversion"/>
  </si>
  <si>
    <r>
      <t>생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량</t>
    </r>
    <phoneticPr fontId="3" type="noConversion"/>
  </si>
  <si>
    <t>면적</t>
    <phoneticPr fontId="3" type="noConversion"/>
  </si>
  <si>
    <r>
      <t>㎏</t>
    </r>
    <r>
      <rPr>
        <sz val="10"/>
        <rFont val="Times New Roman"/>
        <family val="1"/>
      </rPr>
      <t>/10a</t>
    </r>
    <phoneticPr fontId="3" type="noConversion"/>
  </si>
  <si>
    <r>
      <t xml:space="preserve">조미채소
</t>
    </r>
    <r>
      <rPr>
        <sz val="10"/>
        <rFont val="Times New Roman"/>
        <family val="1"/>
      </rPr>
      <t>Seasoning Vegetables</t>
    </r>
    <phoneticPr fontId="3" type="noConversion"/>
  </si>
  <si>
    <r>
      <t xml:space="preserve">11. </t>
    </r>
    <r>
      <rPr>
        <b/>
        <sz val="14"/>
        <rFont val="바탕"/>
        <family val="1"/>
        <charset val="129"/>
      </rPr>
      <t xml:space="preserve">특용작물생산량
</t>
    </r>
    <r>
      <rPr>
        <b/>
        <sz val="14"/>
        <rFont val="Times New Roman"/>
        <family val="1"/>
      </rPr>
      <t>Production of Oil seeds and Cash crops</t>
    </r>
    <phoneticPr fontId="3" type="noConversion"/>
  </si>
  <si>
    <r>
      <t>딸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>기</t>
    </r>
    <r>
      <rPr>
        <sz val="10"/>
        <rFont val="Times New Roman"/>
        <family val="1"/>
      </rPr>
      <t xml:space="preserve"> 
Strawberry</t>
    </r>
    <phoneticPr fontId="3" type="noConversion"/>
  </si>
  <si>
    <r>
      <t>오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이
</t>
    </r>
    <r>
      <rPr>
        <sz val="10"/>
        <rFont val="Times New Roman"/>
        <family val="1"/>
      </rPr>
      <t xml:space="preserve"> Cucumber</t>
    </r>
    <phoneticPr fontId="3" type="noConversion"/>
  </si>
  <si>
    <r>
      <t>호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>박</t>
    </r>
    <r>
      <rPr>
        <sz val="10"/>
        <rFont val="Times New Roman"/>
        <family val="1"/>
      </rPr>
      <t xml:space="preserve"> 
Pumpkin</t>
    </r>
    <phoneticPr fontId="3" type="noConversion"/>
  </si>
  <si>
    <r>
      <t>토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마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토
</t>
    </r>
    <r>
      <rPr>
        <sz val="10"/>
        <rFont val="Times New Roman"/>
        <family val="1"/>
      </rPr>
      <t>Tomato</t>
    </r>
    <phoneticPr fontId="3" type="noConversion"/>
  </si>
  <si>
    <r>
      <t>상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추
</t>
    </r>
    <r>
      <rPr>
        <sz val="10"/>
        <rFont val="Times New Roman"/>
        <family val="1"/>
      </rPr>
      <t>Lettuce</t>
    </r>
    <phoneticPr fontId="3" type="noConversion"/>
  </si>
  <si>
    <r>
      <t>고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추
</t>
    </r>
    <r>
      <rPr>
        <sz val="10"/>
        <rFont val="Times New Roman"/>
        <family val="1"/>
      </rPr>
      <t>Red pepper</t>
    </r>
    <phoneticPr fontId="3" type="noConversion"/>
  </si>
  <si>
    <r>
      <t xml:space="preserve">파
</t>
    </r>
    <r>
      <rPr>
        <sz val="10"/>
        <rFont val="Times New Roman"/>
        <family val="1"/>
      </rPr>
      <t>Welsh onion</t>
    </r>
    <phoneticPr fontId="3" type="noConversion"/>
  </si>
  <si>
    <r>
      <t>참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깨
</t>
    </r>
    <r>
      <rPr>
        <sz val="10"/>
        <rFont val="Times New Roman"/>
        <family val="1"/>
      </rPr>
      <t>Sesame</t>
    </r>
    <phoneticPr fontId="3" type="noConversion"/>
  </si>
  <si>
    <r>
      <t>들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깨
</t>
    </r>
    <r>
      <rPr>
        <sz val="10"/>
        <rFont val="Times New Roman"/>
        <family val="1"/>
      </rPr>
      <t>Wild seasame</t>
    </r>
    <phoneticPr fontId="3" type="noConversion"/>
  </si>
  <si>
    <r>
      <t>땅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콩
</t>
    </r>
    <r>
      <rPr>
        <sz val="10"/>
        <rFont val="Times New Roman"/>
        <family val="1"/>
      </rPr>
      <t>Peanut</t>
    </r>
    <phoneticPr fontId="3" type="noConversion"/>
  </si>
  <si>
    <t>Source : Agriculture &amp; Livestock Division</t>
    <phoneticPr fontId="3" type="noConversion"/>
  </si>
  <si>
    <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농축산과</t>
    </r>
    <phoneticPr fontId="3" type="noConversion"/>
  </si>
  <si>
    <r>
      <t xml:space="preserve">12. </t>
    </r>
    <r>
      <rPr>
        <b/>
        <sz val="14"/>
        <rFont val="바탕"/>
        <family val="1"/>
        <charset val="129"/>
      </rPr>
      <t>과실류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생산량
</t>
    </r>
    <r>
      <rPr>
        <b/>
        <sz val="14"/>
        <rFont val="Times New Roman"/>
        <family val="1"/>
      </rPr>
      <t xml:space="preserve">Fruit Production </t>
    </r>
    <phoneticPr fontId="3" type="noConversion"/>
  </si>
  <si>
    <r>
      <t>사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과
</t>
    </r>
    <r>
      <rPr>
        <sz val="10"/>
        <rFont val="Times New Roman"/>
        <family val="1"/>
      </rPr>
      <t xml:space="preserve"> Apple</t>
    </r>
    <phoneticPr fontId="3" type="noConversion"/>
  </si>
  <si>
    <r>
      <t xml:space="preserve">배
</t>
    </r>
    <r>
      <rPr>
        <sz val="10"/>
        <rFont val="Times New Roman"/>
        <family val="1"/>
      </rPr>
      <t xml:space="preserve"> Pear</t>
    </r>
    <phoneticPr fontId="3" type="noConversion"/>
  </si>
  <si>
    <r>
      <t>복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숭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아
</t>
    </r>
    <r>
      <rPr>
        <sz val="10"/>
        <rFont val="Times New Roman"/>
        <family val="1"/>
      </rPr>
      <t>Peach</t>
    </r>
    <phoneticPr fontId="3" type="noConversion"/>
  </si>
  <si>
    <r>
      <t>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적
</t>
    </r>
    <r>
      <rPr>
        <sz val="10"/>
        <rFont val="Times New Roman"/>
        <family val="1"/>
      </rPr>
      <t>Area</t>
    </r>
    <phoneticPr fontId="3" type="noConversion"/>
  </si>
  <si>
    <r>
      <t>생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산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량
</t>
    </r>
    <r>
      <rPr>
        <sz val="10"/>
        <rFont val="Times New Roman"/>
        <family val="1"/>
      </rPr>
      <t>Production</t>
    </r>
    <phoneticPr fontId="3" type="noConversion"/>
  </si>
  <si>
    <r>
      <t>포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도
</t>
    </r>
    <r>
      <rPr>
        <sz val="10"/>
        <rFont val="Times New Roman"/>
        <family val="1"/>
      </rPr>
      <t>Grape</t>
    </r>
    <phoneticPr fontId="3" type="noConversion"/>
  </si>
  <si>
    <r>
      <t xml:space="preserve">감
</t>
    </r>
    <r>
      <rPr>
        <sz val="10"/>
        <rFont val="Times New Roman"/>
        <family val="1"/>
      </rPr>
      <t>Persimmon</t>
    </r>
    <phoneticPr fontId="3" type="noConversion"/>
  </si>
  <si>
    <r>
      <t>기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타</t>
    </r>
    <r>
      <rPr>
        <sz val="10"/>
        <rFont val="바탕"/>
        <family val="1"/>
        <charset val="129"/>
      </rPr>
      <t xml:space="preserve">
</t>
    </r>
    <r>
      <rPr>
        <sz val="10"/>
        <rFont val="Times New Roman"/>
        <family val="1"/>
      </rPr>
      <t>Others</t>
    </r>
    <phoneticPr fontId="3" type="noConversion"/>
  </si>
  <si>
    <t>kg/10a</t>
    <phoneticPr fontId="3" type="noConversion"/>
  </si>
  <si>
    <r>
      <t>13.</t>
    </r>
    <r>
      <rPr>
        <b/>
        <sz val="14"/>
        <rFont val="바탕"/>
        <family val="1"/>
        <charset val="129"/>
      </rPr>
      <t>공공비축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미곡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매입실적</t>
    </r>
    <r>
      <rPr>
        <b/>
        <sz val="14"/>
        <rFont val="Times New Roman"/>
        <family val="1"/>
      </rPr>
      <t xml:space="preserve">
Government-Purchased Rice by Class and Kind (polished rice)</t>
    </r>
    <phoneticPr fontId="3" type="noConversion"/>
  </si>
  <si>
    <r>
      <t>13.</t>
    </r>
    <r>
      <rPr>
        <b/>
        <sz val="14"/>
        <rFont val="바탕"/>
        <family val="1"/>
        <charset val="129"/>
      </rPr>
      <t>공공비축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미곡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매입실적</t>
    </r>
    <r>
      <rPr>
        <b/>
        <sz val="14"/>
        <rFont val="Times New Roman"/>
        <family val="1"/>
      </rPr>
      <t>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Government Purchased Rice by Class and Kind(Cont'd)</t>
    </r>
    <phoneticPr fontId="3" type="noConversion"/>
  </si>
  <si>
    <r>
      <t>실적</t>
    </r>
    <r>
      <rPr>
        <sz val="10"/>
        <rFont val="Times New Roman"/>
        <family val="1"/>
      </rPr>
      <t xml:space="preserve">               Purshased quantity</t>
    </r>
    <phoneticPr fontId="3" type="noConversion"/>
  </si>
  <si>
    <r>
      <t>1</t>
    </r>
    <r>
      <rPr>
        <sz val="10"/>
        <rFont val="바탕"/>
        <family val="1"/>
        <charset val="129"/>
      </rPr>
      <t xml:space="preserve">등
</t>
    </r>
    <r>
      <rPr>
        <sz val="10"/>
        <rFont val="Times New Roman"/>
        <family val="1"/>
      </rPr>
      <t>1st grade</t>
    </r>
    <phoneticPr fontId="3" type="noConversion"/>
  </si>
  <si>
    <r>
      <t>2</t>
    </r>
    <r>
      <rPr>
        <sz val="10"/>
        <rFont val="바탕"/>
        <family val="1"/>
        <charset val="129"/>
      </rPr>
      <t xml:space="preserve">등
</t>
    </r>
    <r>
      <rPr>
        <sz val="10"/>
        <rFont val="Times New Roman"/>
        <family val="1"/>
      </rPr>
      <t>2nd grade</t>
    </r>
    <phoneticPr fontId="3" type="noConversion"/>
  </si>
  <si>
    <r>
      <t xml:space="preserve"> </t>
    </r>
    <r>
      <rPr>
        <sz val="10"/>
        <rFont val="바탕"/>
        <family val="1"/>
        <charset val="129"/>
      </rPr>
      <t xml:space="preserve">산외
</t>
    </r>
    <r>
      <rPr>
        <sz val="10"/>
        <rFont val="Times New Roman"/>
        <family val="1"/>
      </rPr>
      <t>Sanoe</t>
    </r>
    <phoneticPr fontId="3" type="noConversion"/>
  </si>
  <si>
    <r>
      <t xml:space="preserve">14. </t>
    </r>
    <r>
      <rPr>
        <b/>
        <sz val="14"/>
        <rFont val="바탕"/>
        <family val="1"/>
        <charset val="129"/>
      </rPr>
      <t>보리매입실적</t>
    </r>
    <r>
      <rPr>
        <b/>
        <sz val="14"/>
        <rFont val="Times New Roman"/>
        <family val="1"/>
      </rPr>
      <t>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Government-Purchased of Barley by Class and Kind(Cont'd)</t>
    </r>
    <phoneticPr fontId="3" type="noConversion"/>
  </si>
  <si>
    <r>
      <t xml:space="preserve">겉보리
</t>
    </r>
    <r>
      <rPr>
        <sz val="10"/>
        <rFont val="Times New Roman"/>
        <family val="1"/>
      </rPr>
      <t xml:space="preserve"> Unhulled barley</t>
    </r>
    <phoneticPr fontId="3" type="noConversion"/>
  </si>
  <si>
    <r>
      <t>1</t>
    </r>
    <r>
      <rPr>
        <sz val="10"/>
        <rFont val="바탕"/>
        <family val="1"/>
        <charset val="129"/>
      </rPr>
      <t>등</t>
    </r>
    <phoneticPr fontId="3" type="noConversion"/>
  </si>
  <si>
    <r>
      <t>2</t>
    </r>
    <r>
      <rPr>
        <sz val="10"/>
        <rFont val="바탕"/>
        <family val="1"/>
        <charset val="129"/>
      </rPr>
      <t>등</t>
    </r>
    <phoneticPr fontId="3" type="noConversion"/>
  </si>
  <si>
    <t>등외</t>
    <phoneticPr fontId="3" type="noConversion"/>
  </si>
  <si>
    <r>
      <t xml:space="preserve">정부창고
</t>
    </r>
    <r>
      <rPr>
        <sz val="10"/>
        <rFont val="Times New Roman"/>
        <family val="1"/>
      </rPr>
      <t>Government-run warehouse</t>
    </r>
    <phoneticPr fontId="3" type="noConversion"/>
  </si>
  <si>
    <r>
      <t xml:space="preserve">농협창고
</t>
    </r>
    <r>
      <rPr>
        <sz val="10"/>
        <rFont val="Times New Roman"/>
        <family val="1"/>
      </rPr>
      <t>NACF-run warehouse</t>
    </r>
    <phoneticPr fontId="3" type="noConversion"/>
  </si>
  <si>
    <r>
      <t>통운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창고
</t>
    </r>
    <r>
      <rPr>
        <sz val="10"/>
        <rFont val="Times New Roman"/>
        <family val="1"/>
      </rPr>
      <t>Korea Express-run warehouse</t>
    </r>
    <phoneticPr fontId="3" type="noConversion"/>
  </si>
  <si>
    <r>
      <t>민간창고</t>
    </r>
    <r>
      <rPr>
        <sz val="10"/>
        <rFont val="Times New Roman"/>
        <family val="1"/>
      </rPr>
      <t xml:space="preserve"> 
Private warehouse</t>
    </r>
    <phoneticPr fontId="3" type="noConversion"/>
  </si>
  <si>
    <r>
      <t xml:space="preserve">보관능력
</t>
    </r>
    <r>
      <rPr>
        <sz val="10"/>
        <rFont val="Times New Roman"/>
        <family val="1"/>
      </rPr>
      <t>Capacity</t>
    </r>
    <phoneticPr fontId="3" type="noConversion"/>
  </si>
  <si>
    <r>
      <t xml:space="preserve">16. </t>
    </r>
    <r>
      <rPr>
        <b/>
        <sz val="14"/>
        <rFont val="바탕"/>
        <family val="1"/>
        <charset val="129"/>
      </rPr>
      <t>정부양곡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가공공장
</t>
    </r>
    <r>
      <rPr>
        <b/>
        <sz val="14"/>
        <rFont val="Times New Roman"/>
        <family val="1"/>
      </rPr>
      <t>Processing Plants of Government-controlled Grains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</si>
  <si>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및
읍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 &amp;
Eup,Myeon</t>
    </r>
    <phoneticPr fontId="3" type="noConversion"/>
  </si>
  <si>
    <r>
      <t xml:space="preserve">공장수
</t>
    </r>
    <r>
      <rPr>
        <sz val="10"/>
        <rFont val="Times New Roman"/>
        <family val="1"/>
      </rPr>
      <t>No. of plants</t>
    </r>
    <phoneticPr fontId="3" type="noConversion"/>
  </si>
  <si>
    <r>
      <t>원동기</t>
    </r>
    <r>
      <rPr>
        <sz val="10"/>
        <rFont val="Times New Roman"/>
        <family val="1"/>
      </rPr>
      <t xml:space="preserve"> By motor type(HP) </t>
    </r>
    <phoneticPr fontId="3" type="noConversion"/>
  </si>
  <si>
    <r>
      <t xml:space="preserve">발동기
</t>
    </r>
    <r>
      <rPr>
        <sz val="10"/>
        <rFont val="Times New Roman"/>
        <family val="1"/>
      </rPr>
      <t xml:space="preserve">Motor 
</t>
    </r>
    <phoneticPr fontId="3" type="noConversion"/>
  </si>
  <si>
    <r>
      <t xml:space="preserve">정미
</t>
    </r>
    <r>
      <rPr>
        <sz val="10"/>
        <rFont val="Times New Roman"/>
        <family val="1"/>
      </rPr>
      <t xml:space="preserve"> Polished rice
</t>
    </r>
    <phoneticPr fontId="3" type="noConversion"/>
  </si>
  <si>
    <r>
      <t>정맥</t>
    </r>
    <r>
      <rPr>
        <sz val="10"/>
        <rFont val="Times New Roman"/>
        <family val="1"/>
      </rPr>
      <t xml:space="preserve"> 
 Polished barley </t>
    </r>
    <phoneticPr fontId="3" type="noConversion"/>
  </si>
  <si>
    <r>
      <t xml:space="preserve">보은
</t>
    </r>
    <r>
      <rPr>
        <sz val="10"/>
        <rFont val="Times New Roman"/>
        <family val="1"/>
      </rPr>
      <t>Boeun</t>
    </r>
    <phoneticPr fontId="3" type="noConversion"/>
  </si>
  <si>
    <r>
      <t xml:space="preserve">속리산
</t>
    </r>
    <r>
      <rPr>
        <sz val="10"/>
        <rFont val="Times New Roman"/>
        <family val="1"/>
      </rPr>
      <t>Songnisan</t>
    </r>
    <phoneticPr fontId="3" type="noConversion"/>
  </si>
  <si>
    <r>
      <t xml:space="preserve">장안
</t>
    </r>
    <r>
      <rPr>
        <sz val="10"/>
        <rFont val="Times New Roman"/>
        <family val="1"/>
      </rPr>
      <t>Jangan</t>
    </r>
    <phoneticPr fontId="3" type="noConversion"/>
  </si>
  <si>
    <r>
      <t xml:space="preserve">마로
</t>
    </r>
    <r>
      <rPr>
        <sz val="10"/>
        <rFont val="Times New Roman"/>
        <family val="1"/>
      </rPr>
      <t>Maro</t>
    </r>
    <phoneticPr fontId="3" type="noConversion"/>
  </si>
  <si>
    <r>
      <t xml:space="preserve">탄부
</t>
    </r>
    <r>
      <rPr>
        <sz val="10"/>
        <rFont val="Times New Roman"/>
        <family val="1"/>
      </rPr>
      <t>Tanbu</t>
    </r>
    <phoneticPr fontId="3" type="noConversion"/>
  </si>
  <si>
    <r>
      <t xml:space="preserve">삼승
</t>
    </r>
    <r>
      <rPr>
        <sz val="10"/>
        <rFont val="Times New Roman"/>
        <family val="1"/>
      </rPr>
      <t>Samseung</t>
    </r>
    <phoneticPr fontId="3" type="noConversion"/>
  </si>
  <si>
    <r>
      <t xml:space="preserve">수한
</t>
    </r>
    <r>
      <rPr>
        <sz val="10"/>
        <rFont val="Times New Roman"/>
        <family val="1"/>
      </rPr>
      <t>Suhan</t>
    </r>
    <phoneticPr fontId="3" type="noConversion"/>
  </si>
  <si>
    <r>
      <t xml:space="preserve">회남
</t>
    </r>
    <r>
      <rPr>
        <sz val="10"/>
        <rFont val="Times New Roman"/>
        <family val="1"/>
      </rPr>
      <t>Hoenam</t>
    </r>
    <phoneticPr fontId="3" type="noConversion"/>
  </si>
  <si>
    <r>
      <t xml:space="preserve">회인
</t>
    </r>
    <r>
      <rPr>
        <sz val="10"/>
        <rFont val="Times New Roman"/>
        <family val="1"/>
      </rPr>
      <t>Hoein</t>
    </r>
    <phoneticPr fontId="3" type="noConversion"/>
  </si>
  <si>
    <r>
      <t xml:space="preserve">내북
</t>
    </r>
    <r>
      <rPr>
        <sz val="10"/>
        <rFont val="Times New Roman"/>
        <family val="1"/>
      </rPr>
      <t>Naebuk</t>
    </r>
    <phoneticPr fontId="3" type="noConversion"/>
  </si>
  <si>
    <r>
      <t xml:space="preserve">산외
</t>
    </r>
    <r>
      <rPr>
        <sz val="10"/>
        <rFont val="Times New Roman"/>
        <family val="1"/>
      </rPr>
      <t>Sanoe</t>
    </r>
    <phoneticPr fontId="3" type="noConversion"/>
  </si>
  <si>
    <r>
      <t>자료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  <charset val="129"/>
      </rPr>
      <t>농축산과</t>
    </r>
    <phoneticPr fontId="7" type="noConversion"/>
  </si>
  <si>
    <t xml:space="preserve">           Unit : head</t>
    <phoneticPr fontId="3" type="noConversion"/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</si>
  <si>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마리</t>
    </r>
    <phoneticPr fontId="3" type="noConversion"/>
  </si>
  <si>
    <r>
      <t xml:space="preserve">산양
</t>
    </r>
    <r>
      <rPr>
        <sz val="10"/>
        <rFont val="Times New Roman"/>
        <family val="1"/>
      </rPr>
      <t>Goats</t>
    </r>
    <phoneticPr fontId="3" type="noConversion"/>
  </si>
  <si>
    <r>
      <t xml:space="preserve">토끼
</t>
    </r>
    <r>
      <rPr>
        <sz val="10"/>
        <rFont val="Times New Roman"/>
        <family val="1"/>
      </rPr>
      <t>Rabbits</t>
    </r>
    <phoneticPr fontId="3" type="noConversion"/>
  </si>
  <si>
    <r>
      <t xml:space="preserve">개
</t>
    </r>
    <r>
      <rPr>
        <sz val="10"/>
        <rFont val="Times New Roman"/>
        <family val="1"/>
      </rPr>
      <t>Dogs</t>
    </r>
    <phoneticPr fontId="3" type="noConversion"/>
  </si>
  <si>
    <r>
      <t xml:space="preserve">오리
</t>
    </r>
    <r>
      <rPr>
        <sz val="10"/>
        <rFont val="Times New Roman"/>
        <family val="1"/>
      </rPr>
      <t>Ducks</t>
    </r>
    <phoneticPr fontId="3" type="noConversion"/>
  </si>
  <si>
    <r>
      <t xml:space="preserve">칠면조
</t>
    </r>
    <r>
      <rPr>
        <sz val="10"/>
        <rFont val="Times New Roman"/>
        <family val="1"/>
      </rPr>
      <t>Turkeys</t>
    </r>
    <phoneticPr fontId="3" type="noConversion"/>
  </si>
  <si>
    <r>
      <t xml:space="preserve">거위
</t>
    </r>
    <r>
      <rPr>
        <sz val="10"/>
        <rFont val="Times New Roman"/>
        <family val="1"/>
      </rPr>
      <t xml:space="preserve"> Goose</t>
    </r>
    <phoneticPr fontId="3" type="noConversion"/>
  </si>
  <si>
    <r>
      <t xml:space="preserve">꿀벌
</t>
    </r>
    <r>
      <rPr>
        <sz val="10"/>
        <rFont val="Times New Roman"/>
        <family val="1"/>
      </rPr>
      <t>Bees</t>
    </r>
    <phoneticPr fontId="3" type="noConversion"/>
  </si>
  <si>
    <r>
      <t>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  <charset val="129"/>
      </rPr>
      <t xml:space="preserve">타
</t>
    </r>
    <r>
      <rPr>
        <sz val="10"/>
        <color indexed="8"/>
        <rFont val="Times New Roman"/>
        <family val="1"/>
      </rPr>
      <t xml:space="preserve">Others
</t>
    </r>
    <phoneticPr fontId="7" type="noConversion"/>
  </si>
  <si>
    <t>Unit : household, person</t>
    <phoneticPr fontId="3" type="noConversion"/>
  </si>
  <si>
    <r>
      <t xml:space="preserve">전업
</t>
    </r>
    <r>
      <rPr>
        <sz val="10"/>
        <rFont val="Times New Roman"/>
        <family val="1"/>
      </rPr>
      <t xml:space="preserve">Full-time
</t>
    </r>
    <phoneticPr fontId="3" type="noConversion"/>
  </si>
  <si>
    <r>
      <t xml:space="preserve">18. </t>
    </r>
    <r>
      <rPr>
        <b/>
        <sz val="14"/>
        <rFont val="바탕"/>
        <family val="1"/>
        <charset val="129"/>
      </rPr>
      <t>농업용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기계보유</t>
    </r>
    <r>
      <rPr>
        <b/>
        <sz val="14"/>
        <rFont val="Times New Roman"/>
        <family val="1"/>
      </rPr>
      <t>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Agricultural Machinery Holdings(Cont'd)</t>
    </r>
  </si>
  <si>
    <r>
      <t xml:space="preserve">어류
</t>
    </r>
    <r>
      <rPr>
        <sz val="10"/>
        <rFont val="Times New Roman"/>
        <family val="1"/>
      </rPr>
      <t>Fishes</t>
    </r>
    <phoneticPr fontId="3" type="noConversion"/>
  </si>
  <si>
    <r>
      <t>Ⅵ</t>
    </r>
    <r>
      <rPr>
        <sz val="10"/>
        <rFont val="Times New Roman"/>
        <family val="1"/>
      </rPr>
      <t xml:space="preserve">. </t>
    </r>
    <r>
      <rPr>
        <sz val="10"/>
        <rFont val="바탕"/>
        <family val="1"/>
        <charset val="129"/>
      </rPr>
      <t>농림수산업</t>
    </r>
    <phoneticPr fontId="3" type="noConversion"/>
  </si>
  <si>
    <r>
      <t>합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계
</t>
    </r>
    <r>
      <rPr>
        <sz val="10"/>
        <rFont val="Times New Roman"/>
        <family val="1"/>
      </rPr>
      <t>Total</t>
    </r>
    <phoneticPr fontId="3" type="noConversion"/>
  </si>
  <si>
    <t>Unit : ha</t>
    <phoneticPr fontId="3" type="noConversion"/>
  </si>
  <si>
    <r>
      <t>Ⅵ</t>
    </r>
    <r>
      <rPr>
        <sz val="10"/>
        <rFont val="Times New Roman"/>
        <family val="1"/>
      </rPr>
      <t>. Agriculture, Forestry, Fishing</t>
    </r>
    <phoneticPr fontId="3" type="noConversion"/>
  </si>
  <si>
    <t>-</t>
    <phoneticPr fontId="3" type="noConversion"/>
  </si>
  <si>
    <r>
      <t>총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  <charset val="129"/>
      </rPr>
      <t>수</t>
    </r>
  </si>
  <si>
    <r>
      <t>Ⅵ</t>
    </r>
    <r>
      <rPr>
        <sz val="10"/>
        <rFont val="Times New Roman"/>
        <family val="1"/>
      </rPr>
      <t>. Agriculture, Forestry, Fishing</t>
    </r>
    <phoneticPr fontId="3" type="noConversion"/>
  </si>
  <si>
    <t>-</t>
  </si>
  <si>
    <r>
      <t>면</t>
    </r>
    <r>
      <rPr>
        <sz val="10"/>
        <rFont val="Times New Roman"/>
        <family val="1"/>
      </rPr>
      <t xml:space="preserve">      </t>
    </r>
    <r>
      <rPr>
        <sz val="10"/>
        <rFont val="바탕"/>
        <family val="1"/>
        <charset val="129"/>
      </rPr>
      <t xml:space="preserve">적
</t>
    </r>
    <r>
      <rPr>
        <sz val="10"/>
        <rFont val="Times New Roman"/>
        <family val="1"/>
      </rPr>
      <t>Area</t>
    </r>
    <phoneticPr fontId="3" type="noConversion"/>
  </si>
  <si>
    <r>
      <t>생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산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량
</t>
    </r>
    <r>
      <rPr>
        <sz val="10"/>
        <rFont val="Times New Roman"/>
        <family val="1"/>
      </rPr>
      <t>Production</t>
    </r>
    <phoneticPr fontId="3" type="noConversion"/>
  </si>
  <si>
    <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  <charset val="129"/>
      </rPr>
      <t>가구</t>
    </r>
    <r>
      <rPr>
        <sz val="10"/>
        <color indexed="8"/>
        <rFont val="Times New Roman"/>
        <family val="1"/>
      </rPr>
      <t xml:space="preserve"> </t>
    </r>
  </si>
  <si>
    <r>
      <t>Ⅵ</t>
    </r>
    <r>
      <rPr>
        <sz val="10"/>
        <rFont val="Times New Roman"/>
        <family val="1"/>
      </rPr>
      <t xml:space="preserve">. </t>
    </r>
    <r>
      <rPr>
        <sz val="10"/>
        <rFont val="바탕"/>
        <family val="1"/>
        <charset val="129"/>
      </rPr>
      <t>농림수산업</t>
    </r>
    <phoneticPr fontId="3" type="noConversion"/>
  </si>
  <si>
    <t>Source : Agriculture &amp; Livestock Division</t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</si>
  <si>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</si>
  <si>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</si>
  <si>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및
읍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 &amp;
Eup,Myeon</t>
    </r>
    <phoneticPr fontId="3" type="noConversion"/>
  </si>
  <si>
    <r>
      <t>합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계
</t>
    </r>
    <r>
      <rPr>
        <sz val="10"/>
        <rFont val="Times New Roman"/>
        <family val="1"/>
      </rPr>
      <t>Total</t>
    </r>
    <phoneticPr fontId="3" type="noConversion"/>
  </si>
  <si>
    <r>
      <t>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별
</t>
    </r>
    <r>
      <rPr>
        <sz val="10"/>
        <color indexed="8"/>
        <rFont val="Times New Roman"/>
        <family val="1"/>
      </rPr>
      <t>Year</t>
    </r>
    <phoneticPr fontId="3" type="noConversion"/>
  </si>
  <si>
    <r>
      <t>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  <charset val="129"/>
      </rPr>
      <t xml:space="preserve">계
</t>
    </r>
    <r>
      <rPr>
        <sz val="10"/>
        <color indexed="8"/>
        <rFont val="Times New Roman"/>
        <family val="1"/>
      </rPr>
      <t>Total</t>
    </r>
    <phoneticPr fontId="3" type="noConversion"/>
  </si>
  <si>
    <r>
      <t xml:space="preserve">0.5ha </t>
    </r>
    <r>
      <rPr>
        <sz val="10"/>
        <color indexed="8"/>
        <rFont val="바탕"/>
        <family val="1"/>
        <charset val="129"/>
      </rPr>
      <t>이상</t>
    </r>
    <r>
      <rPr>
        <sz val="10"/>
        <color indexed="8"/>
        <rFont val="Times New Roman"/>
        <family val="1"/>
      </rPr>
      <t xml:space="preserve"> 
1.0ha </t>
    </r>
    <r>
      <rPr>
        <sz val="10"/>
        <color indexed="8"/>
        <rFont val="바탕"/>
        <family val="1"/>
        <charset val="129"/>
      </rPr>
      <t>미만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</si>
  <si>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</si>
  <si>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 xml:space="preserve">3.0ha </t>
    </r>
    <r>
      <rPr>
        <sz val="10"/>
        <color indexed="8"/>
        <rFont val="바탕"/>
        <family val="1"/>
        <charset val="129"/>
      </rPr>
      <t xml:space="preserve">이상
</t>
    </r>
    <r>
      <rPr>
        <sz val="10"/>
        <color indexed="8"/>
        <rFont val="Times New Roman"/>
        <family val="1"/>
      </rPr>
      <t xml:space="preserve"> 5.0ha </t>
    </r>
    <r>
      <rPr>
        <sz val="10"/>
        <color indexed="8"/>
        <rFont val="바탕"/>
        <family val="1"/>
        <charset val="129"/>
      </rPr>
      <t>미만</t>
    </r>
    <phoneticPr fontId="3" type="noConversion"/>
  </si>
  <si>
    <r>
      <t xml:space="preserve">5.0ha </t>
    </r>
    <r>
      <rPr>
        <sz val="10"/>
        <color indexed="8"/>
        <rFont val="바탕"/>
        <family val="1"/>
        <charset val="129"/>
      </rPr>
      <t xml:space="preserve">이상
</t>
    </r>
    <r>
      <rPr>
        <sz val="10"/>
        <color indexed="8"/>
        <rFont val="Times New Roman"/>
        <family val="1"/>
      </rPr>
      <t xml:space="preserve"> 10.0ha </t>
    </r>
    <r>
      <rPr>
        <sz val="10"/>
        <color indexed="8"/>
        <rFont val="바탕"/>
        <family val="1"/>
        <charset val="129"/>
      </rPr>
      <t>미만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</si>
  <si>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</si>
  <si>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 xml:space="preserve">10.0ha </t>
    </r>
    <r>
      <rPr>
        <sz val="10"/>
        <color indexed="8"/>
        <rFont val="바탕"/>
        <family val="1"/>
        <charset val="129"/>
      </rPr>
      <t xml:space="preserve">이상
</t>
    </r>
    <r>
      <rPr>
        <sz val="10"/>
        <color indexed="8"/>
        <rFont val="Times New Roman"/>
        <family val="1"/>
      </rPr>
      <t>or larger</t>
    </r>
    <phoneticPr fontId="3" type="noConversion"/>
  </si>
  <si>
    <t>Source : Agriculture &amp; Livestock Division</t>
    <phoneticPr fontId="3" type="noConversion"/>
  </si>
  <si>
    <r>
      <t>주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바탕"/>
        <family val="1"/>
        <charset val="129"/>
      </rPr>
      <t>기타에는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오리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  <charset val="129"/>
      </rPr>
      <t>말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  <charset val="129"/>
      </rPr>
      <t>사슴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  <charset val="129"/>
      </rPr>
      <t>토끼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  <charset val="129"/>
      </rPr>
      <t>칠면조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  <charset val="129"/>
      </rPr>
      <t>거위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  <charset val="129"/>
      </rPr>
      <t>메추리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  <charset val="129"/>
      </rPr>
      <t>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포함</t>
    </r>
    <phoneticPr fontId="7" type="noConversion"/>
  </si>
  <si>
    <r>
      <t>자료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  <charset val="129"/>
      </rPr>
      <t>농축산과</t>
    </r>
    <phoneticPr fontId="3" type="noConversion"/>
  </si>
  <si>
    <r>
      <t>Ⅵ</t>
    </r>
    <r>
      <rPr>
        <sz val="10"/>
        <rFont val="Times New Roman"/>
        <family val="1"/>
      </rPr>
      <t>. Agriculture, Forestry, Fishing</t>
    </r>
    <phoneticPr fontId="3" type="noConversion"/>
  </si>
  <si>
    <r>
      <t>Ⅵ</t>
    </r>
    <r>
      <rPr>
        <sz val="10"/>
        <rFont val="Times New Roman"/>
        <family val="1"/>
      </rPr>
      <t xml:space="preserve">. </t>
    </r>
    <r>
      <rPr>
        <sz val="10"/>
        <rFont val="바탕"/>
        <family val="1"/>
        <charset val="129"/>
      </rPr>
      <t>농림수산업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</si>
  <si>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</si>
  <si>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농축산과</t>
    </r>
    <phoneticPr fontId="3" type="noConversion"/>
  </si>
  <si>
    <t>Source : Agriculture &amp; Livestock Division</t>
    <phoneticPr fontId="3" type="noConversion"/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</si>
  <si>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백만원</t>
    </r>
    <phoneticPr fontId="3" type="noConversion"/>
  </si>
  <si>
    <r>
      <t xml:space="preserve">조합수
</t>
    </r>
    <r>
      <rPr>
        <sz val="9"/>
        <rFont val="Times New Roman"/>
        <family val="1"/>
      </rPr>
      <t>No. of Unions</t>
    </r>
    <phoneticPr fontId="3" type="noConversion"/>
  </si>
  <si>
    <r>
      <t xml:space="preserve">직원수
</t>
    </r>
    <r>
      <rPr>
        <sz val="9"/>
        <rFont val="Times New Roman"/>
        <family val="1"/>
      </rPr>
      <t>Staffs</t>
    </r>
    <phoneticPr fontId="3" type="noConversion"/>
  </si>
  <si>
    <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
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phoneticPr fontId="3" type="noConversion"/>
  </si>
  <si>
    <r>
      <t xml:space="preserve">24. </t>
    </r>
    <r>
      <rPr>
        <b/>
        <sz val="14"/>
        <color indexed="8"/>
        <rFont val="바탕"/>
        <family val="1"/>
        <charset val="129"/>
      </rPr>
      <t>도</t>
    </r>
    <r>
      <rPr>
        <b/>
        <sz val="14"/>
        <color indexed="8"/>
        <rFont val="바탕"/>
        <family val="1"/>
        <charset val="129"/>
      </rPr>
      <t>축</t>
    </r>
    <r>
      <rPr>
        <b/>
        <sz val="14"/>
        <color indexed="8"/>
        <rFont val="바탕"/>
        <family val="1"/>
        <charset val="129"/>
      </rPr>
      <t>검</t>
    </r>
    <r>
      <rPr>
        <b/>
        <sz val="14"/>
        <color indexed="8"/>
        <rFont val="바탕"/>
        <family val="1"/>
        <charset val="129"/>
      </rPr>
      <t xml:space="preserve">사
</t>
    </r>
    <r>
      <rPr>
        <b/>
        <sz val="14"/>
        <color indexed="8"/>
        <rFont val="Times New Roman"/>
        <family val="1"/>
      </rPr>
      <t>Inspection of Slaughted Livestock</t>
    </r>
    <phoneticPr fontId="7" type="noConversion"/>
  </si>
  <si>
    <r>
      <t xml:space="preserve">24. </t>
    </r>
    <r>
      <rPr>
        <b/>
        <sz val="14"/>
        <color indexed="8"/>
        <rFont val="바탕"/>
        <family val="1"/>
        <charset val="129"/>
      </rPr>
      <t>도</t>
    </r>
    <r>
      <rPr>
        <b/>
        <sz val="14"/>
        <color indexed="8"/>
        <rFont val="바탕"/>
        <family val="1"/>
        <charset val="129"/>
      </rPr>
      <t>축</t>
    </r>
    <r>
      <rPr>
        <b/>
        <sz val="14"/>
        <color indexed="8"/>
        <rFont val="바탕"/>
        <family val="1"/>
        <charset val="129"/>
      </rPr>
      <t>검</t>
    </r>
    <r>
      <rPr>
        <b/>
        <sz val="14"/>
        <color indexed="8"/>
        <rFont val="바탕"/>
        <family val="1"/>
        <charset val="129"/>
      </rPr>
      <t>사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바탕"/>
        <family val="1"/>
        <charset val="129"/>
      </rPr>
      <t>계속</t>
    </r>
    <r>
      <rPr>
        <b/>
        <sz val="14"/>
        <color indexed="8"/>
        <rFont val="Times New Roman"/>
        <family val="1"/>
      </rPr>
      <t>)
Inspection of Slaughted Livestock(Cont'd)</t>
    </r>
    <phoneticPr fontId="7" type="noConversion"/>
  </si>
  <si>
    <r>
      <t xml:space="preserve">3. </t>
    </r>
    <r>
      <rPr>
        <b/>
        <sz val="14"/>
        <rFont val="바탕"/>
        <family val="1"/>
        <charset val="129"/>
      </rPr>
      <t>경</t>
    </r>
    <r>
      <rPr>
        <b/>
        <sz val="14"/>
        <rFont val="바탕"/>
        <family val="1"/>
        <charset val="129"/>
      </rPr>
      <t>지</t>
    </r>
    <r>
      <rPr>
        <b/>
        <sz val="14"/>
        <rFont val="바탕"/>
        <family val="1"/>
        <charset val="129"/>
      </rPr>
      <t>면</t>
    </r>
    <r>
      <rPr>
        <b/>
        <sz val="14"/>
        <rFont val="바탕"/>
        <family val="1"/>
        <charset val="129"/>
      </rPr>
      <t xml:space="preserve">적
</t>
    </r>
    <r>
      <rPr>
        <b/>
        <sz val="14"/>
        <rFont val="Times New Roman"/>
        <family val="1"/>
      </rPr>
      <t>Area of Cultivated Land</t>
    </r>
    <phoneticPr fontId="3" type="noConversion"/>
  </si>
  <si>
    <r>
      <t xml:space="preserve">9-3. </t>
    </r>
    <r>
      <rPr>
        <b/>
        <sz val="14"/>
        <rFont val="바탕"/>
        <family val="1"/>
        <charset val="129"/>
      </rPr>
      <t>잡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  <charset val="129"/>
      </rPr>
      <t xml:space="preserve">곡
</t>
    </r>
    <r>
      <rPr>
        <b/>
        <sz val="14"/>
        <rFont val="Times New Roman"/>
        <family val="1"/>
      </rPr>
      <t>Miscellaneous Grains</t>
    </r>
    <phoneticPr fontId="3" type="noConversion"/>
  </si>
  <si>
    <r>
      <t xml:space="preserve">9-4. </t>
    </r>
    <r>
      <rPr>
        <b/>
        <sz val="14"/>
        <rFont val="바탕"/>
        <family val="1"/>
        <charset val="129"/>
      </rPr>
      <t>두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  <charset val="129"/>
      </rPr>
      <t xml:space="preserve">류
</t>
    </r>
    <r>
      <rPr>
        <b/>
        <sz val="14"/>
        <rFont val="Times New Roman"/>
        <family val="1"/>
      </rPr>
      <t xml:space="preserve">       Beans</t>
    </r>
    <phoneticPr fontId="3" type="noConversion"/>
  </si>
  <si>
    <r>
      <t xml:space="preserve">9-1. </t>
    </r>
    <r>
      <rPr>
        <b/>
        <sz val="14"/>
        <rFont val="바탕"/>
        <family val="1"/>
        <charset val="129"/>
      </rPr>
      <t>미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  <charset val="129"/>
      </rPr>
      <t xml:space="preserve">곡
</t>
    </r>
    <r>
      <rPr>
        <b/>
        <sz val="14"/>
        <rFont val="Times New Roman"/>
        <family val="1"/>
      </rPr>
      <t xml:space="preserve">      Rice</t>
    </r>
    <phoneticPr fontId="3" type="noConversion"/>
  </si>
  <si>
    <t>-</t>
    <phoneticPr fontId="3" type="noConversion"/>
  </si>
  <si>
    <r>
      <t xml:space="preserve">속리산
</t>
    </r>
    <r>
      <rPr>
        <sz val="10"/>
        <rFont val="Times New Roman"/>
        <family val="1"/>
      </rPr>
      <t>Songnisan</t>
    </r>
    <phoneticPr fontId="3" type="noConversion"/>
  </si>
  <si>
    <r>
      <t xml:space="preserve">회인
</t>
    </r>
    <r>
      <rPr>
        <sz val="10"/>
        <rFont val="Times New Roman"/>
        <family val="1"/>
      </rPr>
      <t>Hoein</t>
    </r>
    <phoneticPr fontId="3" type="noConversion"/>
  </si>
  <si>
    <r>
      <t>합계</t>
    </r>
    <r>
      <rPr>
        <sz val="10"/>
        <rFont val="Times New Roman"/>
        <family val="1"/>
      </rPr>
      <t xml:space="preserve"> 
Total</t>
    </r>
    <phoneticPr fontId="3" type="noConversion"/>
  </si>
  <si>
    <r>
      <t xml:space="preserve">쌀보리
</t>
    </r>
    <r>
      <rPr>
        <sz val="10"/>
        <rFont val="Times New Roman"/>
        <family val="1"/>
      </rPr>
      <t>Naked barley</t>
    </r>
    <phoneticPr fontId="3" type="noConversion"/>
  </si>
  <si>
    <r>
      <t xml:space="preserve">맥주보리
</t>
    </r>
    <r>
      <rPr>
        <sz val="10"/>
        <rFont val="Times New Roman"/>
        <family val="1"/>
      </rPr>
      <t xml:space="preserve"> Beer barley</t>
    </r>
    <phoneticPr fontId="3" type="noConversion"/>
  </si>
  <si>
    <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농축산과</t>
    </r>
    <phoneticPr fontId="7" type="noConversion"/>
  </si>
  <si>
    <t>Source : Agriculture &amp; Livestock Division</t>
    <phoneticPr fontId="3" type="noConversion"/>
  </si>
  <si>
    <r>
      <t xml:space="preserve">0.1ha </t>
    </r>
    <r>
      <rPr>
        <sz val="10"/>
        <color indexed="8"/>
        <rFont val="바탕"/>
        <family val="1"/>
        <charset val="129"/>
      </rPr>
      <t>이상</t>
    </r>
    <r>
      <rPr>
        <sz val="10"/>
        <color indexed="8"/>
        <rFont val="Times New Roman"/>
        <family val="1"/>
      </rPr>
      <t xml:space="preserve"> 
0.5ha </t>
    </r>
    <r>
      <rPr>
        <sz val="10"/>
        <color indexed="8"/>
        <rFont val="바탕"/>
        <family val="1"/>
        <charset val="129"/>
      </rPr>
      <t>미만</t>
    </r>
    <phoneticPr fontId="3" type="noConversion"/>
  </si>
  <si>
    <r>
      <t xml:space="preserve">1.0ha </t>
    </r>
    <r>
      <rPr>
        <sz val="10"/>
        <color indexed="8"/>
        <rFont val="바탕"/>
        <family val="1"/>
        <charset val="129"/>
      </rPr>
      <t xml:space="preserve">이상
</t>
    </r>
    <r>
      <rPr>
        <sz val="10"/>
        <color indexed="8"/>
        <rFont val="Times New Roman"/>
        <family val="1"/>
      </rPr>
      <t xml:space="preserve"> 1.5ha </t>
    </r>
    <r>
      <rPr>
        <sz val="10"/>
        <color indexed="8"/>
        <rFont val="바탕"/>
        <family val="1"/>
        <charset val="129"/>
      </rPr>
      <t>미만</t>
    </r>
    <phoneticPr fontId="3" type="noConversion"/>
  </si>
  <si>
    <r>
      <t xml:space="preserve">1.5ha </t>
    </r>
    <r>
      <rPr>
        <sz val="10"/>
        <color indexed="8"/>
        <rFont val="바탕"/>
        <family val="1"/>
        <charset val="129"/>
      </rPr>
      <t xml:space="preserve">이상
</t>
    </r>
    <r>
      <rPr>
        <sz val="10"/>
        <color indexed="8"/>
        <rFont val="Times New Roman"/>
        <family val="1"/>
      </rPr>
      <t xml:space="preserve">2.0ha </t>
    </r>
    <r>
      <rPr>
        <sz val="10"/>
        <color indexed="8"/>
        <rFont val="바탕"/>
        <family val="1"/>
        <charset val="129"/>
      </rPr>
      <t>미만</t>
    </r>
    <phoneticPr fontId="3" type="noConversion"/>
  </si>
  <si>
    <r>
      <t xml:space="preserve">2.0ha </t>
    </r>
    <r>
      <rPr>
        <sz val="10"/>
        <color indexed="8"/>
        <rFont val="바탕"/>
        <family val="1"/>
        <charset val="129"/>
      </rPr>
      <t xml:space="preserve">이상
</t>
    </r>
    <r>
      <rPr>
        <sz val="10"/>
        <color indexed="8"/>
        <rFont val="Times New Roman"/>
        <family val="1"/>
      </rPr>
      <t xml:space="preserve"> 3.0ha </t>
    </r>
    <r>
      <rPr>
        <sz val="10"/>
        <color indexed="8"/>
        <rFont val="바탕"/>
        <family val="1"/>
        <charset val="129"/>
      </rPr>
      <t>미만</t>
    </r>
    <phoneticPr fontId="3" type="noConversion"/>
  </si>
  <si>
    <t>Unit : person</t>
    <phoneticPr fontId="3" type="noConversion"/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</si>
  <si>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명</t>
    </r>
    <phoneticPr fontId="3" type="noConversion"/>
  </si>
  <si>
    <r>
      <t xml:space="preserve">직업별
</t>
    </r>
    <r>
      <rPr>
        <sz val="10"/>
        <rFont val="Times New Roman"/>
        <family val="1"/>
      </rPr>
      <t>By occupation</t>
    </r>
    <phoneticPr fontId="3" type="noConversion"/>
  </si>
  <si>
    <r>
      <t xml:space="preserve">남
</t>
    </r>
    <r>
      <rPr>
        <sz val="10"/>
        <rFont val="Times New Roman"/>
        <family val="1"/>
      </rPr>
      <t>Male</t>
    </r>
    <phoneticPr fontId="3" type="noConversion"/>
  </si>
  <si>
    <r>
      <t xml:space="preserve">여
</t>
    </r>
    <r>
      <rPr>
        <sz val="10"/>
        <rFont val="Times New Roman"/>
        <family val="1"/>
      </rPr>
      <t>Female</t>
    </r>
    <phoneticPr fontId="3" type="noConversion"/>
  </si>
  <si>
    <r>
      <t xml:space="preserve">행정
</t>
    </r>
    <r>
      <rPr>
        <sz val="10"/>
        <rFont val="Times New Roman"/>
        <family val="1"/>
      </rPr>
      <t>Adminstative</t>
    </r>
    <phoneticPr fontId="3" type="noConversion"/>
  </si>
  <si>
    <r>
      <t xml:space="preserve">연구
</t>
    </r>
    <r>
      <rPr>
        <sz val="10"/>
        <rFont val="Times New Roman"/>
        <family val="1"/>
      </rPr>
      <t>Research</t>
    </r>
    <phoneticPr fontId="3" type="noConversion"/>
  </si>
  <si>
    <r>
      <t xml:space="preserve">공수의
</t>
    </r>
    <r>
      <rPr>
        <sz val="10"/>
        <rFont val="Times New Roman"/>
        <family val="1"/>
      </rPr>
      <t>Public veterinarian</t>
    </r>
    <phoneticPr fontId="3" type="noConversion"/>
  </si>
  <si>
    <r>
      <t xml:space="preserve">개업수의
</t>
    </r>
    <r>
      <rPr>
        <sz val="10"/>
        <rFont val="Times New Roman"/>
        <family val="1"/>
      </rPr>
      <t>Practitioner</t>
    </r>
    <phoneticPr fontId="3" type="noConversion"/>
  </si>
  <si>
    <r>
      <t xml:space="preserve">학교
</t>
    </r>
    <r>
      <rPr>
        <sz val="10"/>
        <rFont val="Times New Roman"/>
        <family val="1"/>
      </rPr>
      <t>School</t>
    </r>
    <phoneticPr fontId="3" type="noConversion"/>
  </si>
  <si>
    <r>
      <t xml:space="preserve">단체
</t>
    </r>
    <r>
      <rPr>
        <sz val="10"/>
        <rFont val="Times New Roman"/>
        <family val="1"/>
      </rPr>
      <t>Corporation</t>
    </r>
    <phoneticPr fontId="3" type="noConversion"/>
  </si>
  <si>
    <r>
      <t xml:space="preserve">보은
</t>
    </r>
    <r>
      <rPr>
        <sz val="10"/>
        <rFont val="Times New Roman"/>
        <family val="1"/>
      </rPr>
      <t xml:space="preserve"> Boeun</t>
    </r>
    <phoneticPr fontId="3" type="noConversion"/>
  </si>
  <si>
    <r>
      <t xml:space="preserve">장안
</t>
    </r>
    <r>
      <rPr>
        <sz val="10"/>
        <rFont val="Times New Roman"/>
        <family val="1"/>
      </rPr>
      <t>Jangan</t>
    </r>
    <phoneticPr fontId="3" type="noConversion"/>
  </si>
  <si>
    <r>
      <t xml:space="preserve">마로
</t>
    </r>
    <r>
      <rPr>
        <sz val="10"/>
        <rFont val="Times New Roman"/>
        <family val="1"/>
      </rPr>
      <t>Maro</t>
    </r>
    <phoneticPr fontId="3" type="noConversion"/>
  </si>
  <si>
    <r>
      <t xml:space="preserve">탄부
</t>
    </r>
    <r>
      <rPr>
        <sz val="10"/>
        <rFont val="Times New Roman"/>
        <family val="1"/>
      </rPr>
      <t>Tanbu</t>
    </r>
    <phoneticPr fontId="3" type="noConversion"/>
  </si>
  <si>
    <r>
      <t xml:space="preserve">삼승
</t>
    </r>
    <r>
      <rPr>
        <sz val="10"/>
        <rFont val="Times New Roman"/>
        <family val="1"/>
      </rPr>
      <t>Samseung</t>
    </r>
    <phoneticPr fontId="3" type="noConversion"/>
  </si>
  <si>
    <r>
      <t xml:space="preserve">수한
</t>
    </r>
    <r>
      <rPr>
        <sz val="10"/>
        <rFont val="Times New Roman"/>
        <family val="1"/>
      </rPr>
      <t>Suhan</t>
    </r>
    <phoneticPr fontId="3" type="noConversion"/>
  </si>
  <si>
    <r>
      <t xml:space="preserve">회남
</t>
    </r>
    <r>
      <rPr>
        <sz val="10"/>
        <rFont val="Times New Roman"/>
        <family val="1"/>
      </rPr>
      <t>Hoenam</t>
    </r>
    <phoneticPr fontId="3" type="noConversion"/>
  </si>
  <si>
    <r>
      <t xml:space="preserve">내북
</t>
    </r>
    <r>
      <rPr>
        <sz val="10"/>
        <rFont val="Times New Roman"/>
        <family val="1"/>
      </rPr>
      <t>Naebuk</t>
    </r>
    <phoneticPr fontId="3" type="noConversion"/>
  </si>
  <si>
    <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농축산과</t>
    </r>
    <phoneticPr fontId="3" type="noConversion"/>
  </si>
  <si>
    <r>
      <t>Ⅵ</t>
    </r>
    <r>
      <rPr>
        <sz val="10"/>
        <rFont val="Times New Roman"/>
        <family val="1"/>
      </rPr>
      <t>. Agriculture, Forestry, Fishing</t>
    </r>
    <phoneticPr fontId="3" type="noConversion"/>
  </si>
  <si>
    <r>
      <t xml:space="preserve">5. </t>
    </r>
    <r>
      <rPr>
        <b/>
        <sz val="14"/>
        <rFont val="바탕"/>
        <family val="1"/>
        <charset val="129"/>
      </rPr>
      <t>농업진흥지역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지정
</t>
    </r>
    <r>
      <rPr>
        <b/>
        <sz val="14"/>
        <rFont val="Times New Roman"/>
        <family val="1"/>
      </rPr>
      <t>Land Designated for Agricultural Promotion</t>
    </r>
    <phoneticPr fontId="3" type="noConversion"/>
  </si>
  <si>
    <t>Unit : ha</t>
    <phoneticPr fontId="3" type="noConversion"/>
  </si>
  <si>
    <r>
      <t xml:space="preserve"> </t>
    </r>
    <r>
      <rPr>
        <sz val="10"/>
        <rFont val="바탕"/>
        <family val="1"/>
        <charset val="129"/>
      </rPr>
      <t>Ⅵ</t>
    </r>
    <r>
      <rPr>
        <sz val="10"/>
        <rFont val="Times New Roman"/>
        <family val="1"/>
      </rPr>
      <t xml:space="preserve">. </t>
    </r>
    <r>
      <rPr>
        <sz val="10"/>
        <rFont val="바탕"/>
        <family val="1"/>
        <charset val="129"/>
      </rPr>
      <t>농림수산업</t>
    </r>
    <phoneticPr fontId="3" type="noConversion"/>
  </si>
  <si>
    <r>
      <t xml:space="preserve">면적
</t>
    </r>
    <r>
      <rPr>
        <sz val="10"/>
        <rFont val="Times New Roman"/>
        <family val="1"/>
      </rPr>
      <t>Area</t>
    </r>
    <phoneticPr fontId="3" type="noConversion"/>
  </si>
  <si>
    <r>
      <t>생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량
</t>
    </r>
    <r>
      <rPr>
        <sz val="10"/>
        <rFont val="Times New Roman"/>
        <family val="1"/>
      </rPr>
      <t>Production</t>
    </r>
    <phoneticPr fontId="3" type="noConversion"/>
  </si>
  <si>
    <r>
      <t>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적
</t>
    </r>
    <r>
      <rPr>
        <sz val="10"/>
        <rFont val="Times New Roman"/>
        <family val="1"/>
      </rPr>
      <t>Area</t>
    </r>
    <phoneticPr fontId="3" type="noConversion"/>
  </si>
  <si>
    <r>
      <t>㎏</t>
    </r>
    <r>
      <rPr>
        <sz val="10"/>
        <rFont val="Times New Roman"/>
        <family val="1"/>
      </rPr>
      <t>/10a</t>
    </r>
    <phoneticPr fontId="3" type="noConversion"/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</si>
  <si>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㎡</t>
    </r>
    <r>
      <rPr>
        <sz val="10"/>
        <rFont val="Times New Roman"/>
        <family val="1"/>
      </rPr>
      <t>, M/T</t>
    </r>
    <phoneticPr fontId="3" type="noConversion"/>
  </si>
  <si>
    <r>
      <t xml:space="preserve">Unit : number, </t>
    </r>
    <r>
      <rPr>
        <sz val="10"/>
        <rFont val="바탕"/>
        <family val="1"/>
        <charset val="129"/>
      </rPr>
      <t>㎡</t>
    </r>
    <r>
      <rPr>
        <sz val="10"/>
        <rFont val="Times New Roman"/>
        <family val="1"/>
      </rPr>
      <t>, M/T</t>
    </r>
    <phoneticPr fontId="3" type="noConversion"/>
  </si>
  <si>
    <t>동수</t>
    <phoneticPr fontId="3" type="noConversion"/>
  </si>
  <si>
    <t>면적</t>
    <phoneticPr fontId="3" type="noConversion"/>
  </si>
  <si>
    <t>보관능력</t>
    <phoneticPr fontId="3" type="noConversion"/>
  </si>
  <si>
    <r>
      <t>면적</t>
    </r>
    <r>
      <rPr>
        <sz val="10"/>
        <rFont val="Times New Roman"/>
        <family val="1"/>
      </rPr>
      <t xml:space="preserve"> </t>
    </r>
    <phoneticPr fontId="3" type="noConversion"/>
  </si>
  <si>
    <r>
      <t xml:space="preserve">보은
</t>
    </r>
    <r>
      <rPr>
        <sz val="10"/>
        <rFont val="Times New Roman"/>
        <family val="1"/>
      </rPr>
      <t>Boeun</t>
    </r>
    <phoneticPr fontId="3" type="noConversion"/>
  </si>
  <si>
    <r>
      <t>자료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  <charset val="129"/>
      </rPr>
      <t>농축산과</t>
    </r>
    <phoneticPr fontId="3" type="noConversion"/>
  </si>
  <si>
    <t>`</t>
    <phoneticPr fontId="3" type="noConversion"/>
  </si>
  <si>
    <r>
      <t>기타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수산물
</t>
    </r>
    <r>
      <rPr>
        <sz val="10"/>
        <rFont val="Times New Roman"/>
        <family val="1"/>
      </rPr>
      <t>Other aquatic fisheries</t>
    </r>
    <phoneticPr fontId="3" type="noConversion"/>
  </si>
  <si>
    <r>
      <t>요구불예금</t>
    </r>
    <r>
      <rPr>
        <sz val="9"/>
        <rFont val="Times New Roman"/>
        <family val="1"/>
      </rPr>
      <t>Demand deposit</t>
    </r>
    <phoneticPr fontId="3" type="noConversion"/>
  </si>
  <si>
    <r>
      <t xml:space="preserve">남
</t>
    </r>
    <r>
      <rPr>
        <sz val="9"/>
        <rFont val="Times New Roman"/>
        <family val="1"/>
      </rPr>
      <t>Male</t>
    </r>
    <phoneticPr fontId="3" type="noConversion"/>
  </si>
  <si>
    <r>
      <t>여</t>
    </r>
    <r>
      <rPr>
        <sz val="9"/>
        <rFont val="Times New Roman"/>
        <family val="1"/>
      </rPr>
      <t xml:space="preserve">             Female</t>
    </r>
    <phoneticPr fontId="3" type="noConversion"/>
  </si>
  <si>
    <r>
      <t xml:space="preserve">구매
</t>
    </r>
    <r>
      <rPr>
        <sz val="9"/>
        <rFont val="Times New Roman"/>
        <family val="1"/>
      </rPr>
      <t>Purchasing</t>
    </r>
    <phoneticPr fontId="3" type="noConversion"/>
  </si>
  <si>
    <r>
      <t xml:space="preserve">생활물자
</t>
    </r>
    <r>
      <rPr>
        <sz val="9"/>
        <rFont val="Times New Roman"/>
        <family val="1"/>
      </rPr>
      <t>Commodities</t>
    </r>
    <phoneticPr fontId="3" type="noConversion"/>
  </si>
  <si>
    <r>
      <t xml:space="preserve">가공
</t>
    </r>
    <r>
      <rPr>
        <sz val="9"/>
        <rFont val="Times New Roman"/>
        <family val="1"/>
      </rPr>
      <t>Processing</t>
    </r>
    <phoneticPr fontId="3" type="noConversion"/>
  </si>
  <si>
    <r>
      <t xml:space="preserve">창고
</t>
    </r>
    <r>
      <rPr>
        <sz val="9"/>
        <rFont val="Times New Roman"/>
        <family val="1"/>
      </rPr>
      <t>Ware house</t>
    </r>
    <phoneticPr fontId="3" type="noConversion"/>
  </si>
  <si>
    <r>
      <t xml:space="preserve">운송
</t>
    </r>
    <r>
      <rPr>
        <sz val="9"/>
        <rFont val="Times New Roman"/>
        <family val="1"/>
      </rPr>
      <t>Transportation</t>
    </r>
    <phoneticPr fontId="3" type="noConversion"/>
  </si>
  <si>
    <r>
      <t xml:space="preserve">공제
</t>
    </r>
    <r>
      <rPr>
        <sz val="9"/>
        <rFont val="Times New Roman"/>
        <family val="1"/>
      </rPr>
      <t>Mutual aid</t>
    </r>
    <phoneticPr fontId="3" type="noConversion"/>
  </si>
  <si>
    <t xml:space="preserve">Source : Boeun Branch of National Agricultural Cooperative Federation </t>
    <phoneticPr fontId="3" type="noConversion"/>
  </si>
  <si>
    <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농협중앙회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보은군지부</t>
    </r>
    <phoneticPr fontId="3" type="noConversion"/>
  </si>
  <si>
    <r>
      <t xml:space="preserve">19. </t>
    </r>
    <r>
      <rPr>
        <b/>
        <sz val="14"/>
        <rFont val="바탕"/>
        <family val="1"/>
        <charset val="129"/>
      </rPr>
      <t xml:space="preserve">비료공급
</t>
    </r>
    <r>
      <rPr>
        <b/>
        <sz val="14"/>
        <rFont val="Times New Roman"/>
        <family val="1"/>
      </rPr>
      <t>Supply of Chemical Fertilizers</t>
    </r>
    <phoneticPr fontId="3" type="noConversion"/>
  </si>
  <si>
    <r>
      <t xml:space="preserve">질소질
</t>
    </r>
    <r>
      <rPr>
        <sz val="10"/>
        <rFont val="Times New Roman"/>
        <family val="1"/>
      </rPr>
      <t>Nitroge
-nous</t>
    </r>
    <phoneticPr fontId="3" type="noConversion"/>
  </si>
  <si>
    <r>
      <t xml:space="preserve">인산질
</t>
    </r>
    <r>
      <rPr>
        <sz val="10"/>
        <rFont val="Times New Roman"/>
        <family val="1"/>
      </rPr>
      <t>Phosph
-ate</t>
    </r>
    <phoneticPr fontId="3" type="noConversion"/>
  </si>
  <si>
    <r>
      <t xml:space="preserve">가리질
</t>
    </r>
    <r>
      <rPr>
        <sz val="10"/>
        <rFont val="Times New Roman"/>
        <family val="1"/>
      </rPr>
      <t xml:space="preserve">Potash
</t>
    </r>
    <phoneticPr fontId="3" type="noConversion"/>
  </si>
  <si>
    <r>
      <t xml:space="preserve">기타
</t>
    </r>
    <r>
      <rPr>
        <sz val="10"/>
        <rFont val="Times New Roman"/>
        <family val="1"/>
      </rPr>
      <t xml:space="preserve">Others
</t>
    </r>
    <phoneticPr fontId="3" type="noConversion"/>
  </si>
  <si>
    <r>
      <t xml:space="preserve">유안
</t>
    </r>
    <r>
      <rPr>
        <sz val="10"/>
        <rFont val="Times New Roman"/>
        <family val="1"/>
      </rPr>
      <t>Ammonium sulfate</t>
    </r>
    <phoneticPr fontId="3" type="noConversion"/>
  </si>
  <si>
    <r>
      <t xml:space="preserve">요소
</t>
    </r>
    <r>
      <rPr>
        <sz val="10"/>
        <rFont val="Times New Roman"/>
        <family val="1"/>
      </rPr>
      <t xml:space="preserve">Urea
</t>
    </r>
    <phoneticPr fontId="3" type="noConversion"/>
  </si>
  <si>
    <r>
      <t xml:space="preserve">과석
</t>
    </r>
    <r>
      <rPr>
        <sz val="10"/>
        <rFont val="Times New Roman"/>
        <family val="1"/>
      </rPr>
      <t>Sup.
Phos.</t>
    </r>
    <phoneticPr fontId="3" type="noConversion"/>
  </si>
  <si>
    <r>
      <t>중과석</t>
    </r>
    <r>
      <rPr>
        <sz val="10"/>
        <rFont val="Times New Roman"/>
        <family val="1"/>
      </rPr>
      <t xml:space="preserve">  Triple sup. Phos.</t>
    </r>
    <phoneticPr fontId="3" type="noConversion"/>
  </si>
  <si>
    <r>
      <t>복합비료</t>
    </r>
    <r>
      <rPr>
        <sz val="10"/>
        <rFont val="Times New Roman"/>
        <family val="1"/>
      </rPr>
      <t xml:space="preserve">                  Complex 
fertilizer</t>
    </r>
    <phoneticPr fontId="3" type="noConversion"/>
  </si>
  <si>
    <r>
      <t xml:space="preserve">용과린
</t>
    </r>
    <r>
      <rPr>
        <sz val="10"/>
        <rFont val="Times New Roman"/>
        <family val="1"/>
      </rPr>
      <t>Sup fused
phos.</t>
    </r>
    <phoneticPr fontId="3" type="noConversion"/>
  </si>
  <si>
    <r>
      <t xml:space="preserve">18. </t>
    </r>
    <r>
      <rPr>
        <b/>
        <sz val="14"/>
        <rFont val="바탕"/>
        <family val="1"/>
        <charset val="129"/>
      </rPr>
      <t>농업용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기계보유
</t>
    </r>
    <r>
      <rPr>
        <b/>
        <sz val="14"/>
        <rFont val="Times New Roman"/>
        <family val="1"/>
      </rPr>
      <t>Agricultural Machinery Holdings</t>
    </r>
    <phoneticPr fontId="7" type="noConversion"/>
  </si>
  <si>
    <r>
      <t xml:space="preserve">18. </t>
    </r>
    <r>
      <rPr>
        <b/>
        <sz val="14"/>
        <rFont val="바탕"/>
        <family val="1"/>
        <charset val="129"/>
      </rPr>
      <t>농업용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기계보유</t>
    </r>
    <r>
      <rPr>
        <b/>
        <sz val="14"/>
        <rFont val="Times New Roman"/>
        <family val="1"/>
      </rPr>
      <t>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Agricultural Machinery Holdings(Cont'd)</t>
    </r>
    <phoneticPr fontId="17" type="noConversion"/>
  </si>
  <si>
    <t>Total</t>
  </si>
  <si>
    <t xml:space="preserve"> -</t>
  </si>
  <si>
    <t>보은
Boeun</t>
  </si>
  <si>
    <t>속리산
Songnisan</t>
  </si>
  <si>
    <t>장안
Jangan</t>
  </si>
  <si>
    <t>마로
Maro</t>
  </si>
  <si>
    <t>탄부
Tanbu</t>
  </si>
  <si>
    <t>삼승
Samseung</t>
  </si>
  <si>
    <t>수한
Suhan</t>
  </si>
  <si>
    <t>회남
Hoenam</t>
  </si>
  <si>
    <t>회인
Hoein</t>
  </si>
  <si>
    <t>내북
Naebuk</t>
  </si>
  <si>
    <t>산외
Sanoe</t>
  </si>
  <si>
    <t>장안
Jangan</t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</si>
  <si>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</si>
  <si>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>생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량
</t>
    </r>
    <r>
      <rPr>
        <sz val="10"/>
        <rFont val="Times New Roman"/>
        <family val="1"/>
      </rPr>
      <t>Production</t>
    </r>
    <phoneticPr fontId="3" type="noConversion"/>
  </si>
  <si>
    <t>면적</t>
    <phoneticPr fontId="3" type="noConversion"/>
  </si>
  <si>
    <t>생산량</t>
    <phoneticPr fontId="3" type="noConversion"/>
  </si>
  <si>
    <t>생산량</t>
    <phoneticPr fontId="3" type="noConversion"/>
  </si>
  <si>
    <r>
      <t>㎏</t>
    </r>
    <r>
      <rPr>
        <sz val="10"/>
        <rFont val="Times New Roman"/>
        <family val="1"/>
      </rPr>
      <t>/10a</t>
    </r>
    <phoneticPr fontId="3" type="noConversion"/>
  </si>
  <si>
    <r>
      <t>옥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수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수
</t>
    </r>
    <r>
      <rPr>
        <sz val="10"/>
        <rFont val="Times New Roman"/>
        <family val="1"/>
      </rPr>
      <t>Corn</t>
    </r>
    <phoneticPr fontId="3" type="noConversion"/>
  </si>
  <si>
    <r>
      <t>겉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리
</t>
    </r>
    <r>
      <rPr>
        <sz val="10"/>
        <rFont val="Times New Roman"/>
        <family val="1"/>
      </rPr>
      <t>Unhulled barley</t>
    </r>
    <phoneticPr fontId="3" type="noConversion"/>
  </si>
  <si>
    <r>
      <t>쌀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리
</t>
    </r>
    <r>
      <rPr>
        <sz val="10"/>
        <rFont val="Times New Roman"/>
        <family val="1"/>
      </rPr>
      <t>Naked barley</t>
    </r>
    <phoneticPr fontId="3" type="noConversion"/>
  </si>
  <si>
    <r>
      <t>생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산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량</t>
    </r>
    <phoneticPr fontId="3" type="noConversion"/>
  </si>
  <si>
    <r>
      <t>밭</t>
    </r>
    <r>
      <rPr>
        <sz val="10"/>
        <rFont val="Times New Roman"/>
        <family val="1"/>
      </rPr>
      <t xml:space="preserve">     </t>
    </r>
    <r>
      <rPr>
        <sz val="10"/>
        <rFont val="바탕"/>
        <family val="1"/>
        <charset val="129"/>
      </rPr>
      <t xml:space="preserve">벼
</t>
    </r>
    <r>
      <rPr>
        <sz val="10"/>
        <rFont val="Times New Roman"/>
        <family val="1"/>
      </rPr>
      <t>Upland rice</t>
    </r>
    <phoneticPr fontId="3" type="noConversion"/>
  </si>
  <si>
    <r>
      <t>면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적</t>
    </r>
    <phoneticPr fontId="3" type="noConversion"/>
  </si>
  <si>
    <r>
      <t>미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곡
</t>
    </r>
    <r>
      <rPr>
        <sz val="10"/>
        <rFont val="Times New Roman"/>
        <family val="1"/>
      </rPr>
      <t>Rice</t>
    </r>
    <phoneticPr fontId="3" type="noConversion"/>
  </si>
  <si>
    <r>
      <t>맥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류
</t>
    </r>
    <r>
      <rPr>
        <sz val="10"/>
        <rFont val="Times New Roman"/>
        <family val="1"/>
      </rPr>
      <t>Wheat &amp; Barley</t>
    </r>
    <phoneticPr fontId="3" type="noConversion"/>
  </si>
  <si>
    <r>
      <t xml:space="preserve">생산량
</t>
    </r>
    <r>
      <rPr>
        <sz val="10"/>
        <rFont val="Times New Roman"/>
        <family val="1"/>
      </rPr>
      <t>Production</t>
    </r>
    <phoneticPr fontId="3" type="noConversion"/>
  </si>
  <si>
    <r>
      <t>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적</t>
    </r>
    <phoneticPr fontId="3" type="noConversion"/>
  </si>
  <si>
    <r>
      <t>잡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곡
</t>
    </r>
    <r>
      <rPr>
        <sz val="10"/>
        <rFont val="Times New Roman"/>
        <family val="1"/>
      </rPr>
      <t>Miscellaneous grains</t>
    </r>
    <phoneticPr fontId="3" type="noConversion"/>
  </si>
  <si>
    <r>
      <t>두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류
</t>
    </r>
    <r>
      <rPr>
        <sz val="10"/>
        <rFont val="Times New Roman"/>
        <family val="1"/>
      </rPr>
      <t>Beans</t>
    </r>
    <phoneticPr fontId="3" type="noConversion"/>
  </si>
  <si>
    <r>
      <t>서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류
</t>
    </r>
    <r>
      <rPr>
        <sz val="10"/>
        <rFont val="Times New Roman"/>
        <family val="1"/>
      </rPr>
      <t>Potatoes</t>
    </r>
    <phoneticPr fontId="3" type="noConversion"/>
  </si>
  <si>
    <r>
      <t>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적</t>
    </r>
    <phoneticPr fontId="3" type="noConversion"/>
  </si>
  <si>
    <r>
      <t xml:space="preserve">농업진흥구역
</t>
    </r>
    <r>
      <rPr>
        <sz val="10"/>
        <rFont val="Times New Roman"/>
        <family val="1"/>
      </rPr>
      <t>Agricultural promotion land</t>
    </r>
    <phoneticPr fontId="3" type="noConversion"/>
  </si>
  <si>
    <r>
      <t xml:space="preserve">농업보호구역
</t>
    </r>
    <r>
      <rPr>
        <sz val="10"/>
        <rFont val="Times New Roman"/>
        <family val="1"/>
      </rPr>
      <t>Agricultural conservation land</t>
    </r>
    <phoneticPr fontId="3" type="noConversion"/>
  </si>
  <si>
    <r>
      <t xml:space="preserve">콩
</t>
    </r>
    <r>
      <rPr>
        <sz val="10"/>
        <rFont val="Times New Roman"/>
        <family val="1"/>
      </rPr>
      <t>Soy beans</t>
    </r>
    <phoneticPr fontId="3" type="noConversion"/>
  </si>
  <si>
    <r>
      <t xml:space="preserve">팥
</t>
    </r>
    <r>
      <rPr>
        <sz val="10"/>
        <rFont val="Times New Roman"/>
        <family val="1"/>
      </rPr>
      <t>Red beans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</si>
  <si>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</si>
  <si>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>합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계</t>
    </r>
    <r>
      <rPr>
        <sz val="10"/>
        <rFont val="Times New Roman"/>
        <family val="1"/>
      </rPr>
      <t xml:space="preserve">    Total</t>
    </r>
    <phoneticPr fontId="3" type="noConversion"/>
  </si>
  <si>
    <r>
      <t xml:space="preserve">10. </t>
    </r>
    <r>
      <rPr>
        <b/>
        <sz val="14"/>
        <rFont val="바탕"/>
        <family val="1"/>
        <charset val="129"/>
      </rPr>
      <t>채소류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생산량
</t>
    </r>
    <r>
      <rPr>
        <b/>
        <sz val="14"/>
        <rFont val="Times New Roman"/>
        <family val="1"/>
      </rPr>
      <t>Vegetable Production</t>
    </r>
    <phoneticPr fontId="3" type="noConversion"/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</si>
  <si>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대</t>
    </r>
    <phoneticPr fontId="7" type="noConversion"/>
  </si>
  <si>
    <t>Unit : each</t>
    <phoneticPr fontId="17" type="noConversion"/>
  </si>
  <si>
    <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및
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 xml:space="preserve">별
</t>
    </r>
    <r>
      <rPr>
        <sz val="9"/>
        <color indexed="8"/>
        <rFont val="Times New Roman"/>
        <family val="1"/>
      </rPr>
      <t>Year &amp;
Eup,Myeon</t>
    </r>
    <phoneticPr fontId="17" type="noConversion"/>
  </si>
  <si>
    <r>
      <t>총계</t>
    </r>
    <r>
      <rPr>
        <sz val="9"/>
        <color indexed="8"/>
        <rFont val="Times New Roman"/>
        <family val="1"/>
      </rPr>
      <t xml:space="preserve">                    Total
</t>
    </r>
    <phoneticPr fontId="7" type="noConversion"/>
  </si>
  <si>
    <r>
      <t>동력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이앙기</t>
    </r>
    <r>
      <rPr>
        <sz val="9"/>
        <color indexed="8"/>
        <rFont val="Times New Roman"/>
        <family val="1"/>
      </rPr>
      <t xml:space="preserve">   Rice transplanter</t>
    </r>
    <phoneticPr fontId="7" type="noConversion"/>
  </si>
  <si>
    <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
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 xml:space="preserve">별
</t>
    </r>
    <r>
      <rPr>
        <sz val="9"/>
        <rFont val="Times New Roman"/>
        <family val="1"/>
      </rPr>
      <t>Year &amp;
Eup,Myeon</t>
    </r>
    <phoneticPr fontId="17" type="noConversion"/>
  </si>
  <si>
    <r>
      <t xml:space="preserve">콤바인
</t>
    </r>
    <r>
      <rPr>
        <sz val="9"/>
        <color indexed="8"/>
        <rFont val="Times New Roman"/>
        <family val="1"/>
      </rPr>
      <t>Combines</t>
    </r>
    <phoneticPr fontId="7" type="noConversion"/>
  </si>
  <si>
    <r>
      <t>곡물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 xml:space="preserve">건조기
</t>
    </r>
    <r>
      <rPr>
        <sz val="9"/>
        <color indexed="8"/>
        <rFont val="Times New Roman"/>
        <family val="1"/>
      </rPr>
      <t xml:space="preserve">Grain dryer 
         </t>
    </r>
    <phoneticPr fontId="7" type="noConversion"/>
  </si>
  <si>
    <r>
      <t xml:space="preserve">농산물건조기
</t>
    </r>
    <r>
      <rPr>
        <sz val="9"/>
        <color indexed="8"/>
        <rFont val="Times New Roman"/>
        <family val="1"/>
      </rPr>
      <t xml:space="preserve">Agri. Products Dryer          </t>
    </r>
    <phoneticPr fontId="7" type="noConversion"/>
  </si>
  <si>
    <r>
      <t xml:space="preserve">소형
</t>
    </r>
    <r>
      <rPr>
        <sz val="9"/>
        <color indexed="8"/>
        <rFont val="Times New Roman"/>
        <family val="1"/>
      </rPr>
      <t>Small</t>
    </r>
    <phoneticPr fontId="7" type="noConversion"/>
  </si>
  <si>
    <r>
      <t xml:space="preserve">중형
</t>
    </r>
    <r>
      <rPr>
        <sz val="9"/>
        <color indexed="8"/>
        <rFont val="Times New Roman"/>
        <family val="1"/>
      </rPr>
      <t>Medium</t>
    </r>
    <phoneticPr fontId="7" type="noConversion"/>
  </si>
  <si>
    <r>
      <t xml:space="preserve">대형
</t>
    </r>
    <r>
      <rPr>
        <sz val="9"/>
        <color indexed="8"/>
        <rFont val="Times New Roman"/>
        <family val="1"/>
      </rPr>
      <t>Big</t>
    </r>
    <phoneticPr fontId="7" type="noConversion"/>
  </si>
  <si>
    <r>
      <t xml:space="preserve">보행형
</t>
    </r>
    <r>
      <rPr>
        <sz val="9"/>
        <color indexed="8"/>
        <rFont val="Times New Roman"/>
        <family val="1"/>
      </rPr>
      <t>Walking</t>
    </r>
    <phoneticPr fontId="7" type="noConversion"/>
  </si>
  <si>
    <r>
      <t>3</t>
    </r>
    <r>
      <rPr>
        <sz val="9"/>
        <color indexed="8"/>
        <rFont val="바탕"/>
        <family val="1"/>
        <charset val="129"/>
      </rPr>
      <t xml:space="preserve">조이하
</t>
    </r>
    <r>
      <rPr>
        <sz val="9"/>
        <color indexed="8"/>
        <rFont val="Times New Roman"/>
        <family val="1"/>
      </rPr>
      <t>-3 Rows</t>
    </r>
    <phoneticPr fontId="7" type="noConversion"/>
  </si>
  <si>
    <r>
      <t>4</t>
    </r>
    <r>
      <rPr>
        <sz val="9"/>
        <color indexed="8"/>
        <rFont val="바탕"/>
        <family val="1"/>
        <charset val="129"/>
      </rPr>
      <t xml:space="preserve">조
</t>
    </r>
    <r>
      <rPr>
        <sz val="9"/>
        <color indexed="8"/>
        <rFont val="Times New Roman"/>
        <family val="1"/>
      </rPr>
      <t>4 Rows</t>
    </r>
    <phoneticPr fontId="7" type="noConversion"/>
  </si>
  <si>
    <r>
      <t>5</t>
    </r>
    <r>
      <rPr>
        <sz val="9"/>
        <color indexed="8"/>
        <rFont val="바탕"/>
        <family val="1"/>
        <charset val="129"/>
      </rPr>
      <t>조이상</t>
    </r>
    <r>
      <rPr>
        <sz val="9"/>
        <color indexed="8"/>
        <rFont val="Times New Roman"/>
        <family val="1"/>
      </rPr>
      <t xml:space="preserve"> 
 +5 Rows</t>
    </r>
    <phoneticPr fontId="7" type="noConversion"/>
  </si>
  <si>
    <r>
      <t>마리수</t>
    </r>
    <r>
      <rPr>
        <sz val="10"/>
        <rFont val="Times New Roman"/>
        <family val="1"/>
      </rPr>
      <t xml:space="preserve">             </t>
    </r>
    <phoneticPr fontId="3" type="noConversion"/>
  </si>
  <si>
    <r>
      <t>마리수</t>
    </r>
    <r>
      <rPr>
        <sz val="10"/>
        <rFont val="Times New Roman"/>
        <family val="1"/>
      </rPr>
      <t xml:space="preserve">   </t>
    </r>
    <phoneticPr fontId="3" type="noConversion"/>
  </si>
  <si>
    <t>마리수</t>
    <phoneticPr fontId="3" type="noConversion"/>
  </si>
  <si>
    <r>
      <t xml:space="preserve">마리수
</t>
    </r>
    <r>
      <rPr>
        <sz val="10"/>
        <rFont val="Times New Roman"/>
        <family val="1"/>
      </rPr>
      <t>Heads</t>
    </r>
    <phoneticPr fontId="3" type="noConversion"/>
  </si>
  <si>
    <r>
      <t>마리수</t>
    </r>
    <r>
      <rPr>
        <sz val="10"/>
        <rFont val="Times New Roman"/>
        <family val="1"/>
      </rPr>
      <t xml:space="preserve"> </t>
    </r>
    <phoneticPr fontId="3" type="noConversion"/>
  </si>
  <si>
    <r>
      <t xml:space="preserve"> 21. </t>
    </r>
    <r>
      <rPr>
        <b/>
        <sz val="14"/>
        <color indexed="8"/>
        <rFont val="바탕"/>
        <family val="1"/>
        <charset val="129"/>
      </rPr>
      <t>가축전염병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바탕"/>
        <family val="1"/>
        <charset val="129"/>
      </rPr>
      <t xml:space="preserve">발생
</t>
    </r>
    <r>
      <rPr>
        <b/>
        <sz val="14"/>
        <color indexed="8"/>
        <rFont val="Times New Roman"/>
        <family val="1"/>
      </rPr>
      <t xml:space="preserve">      Infectious Livestock Disease by Case </t>
    </r>
    <phoneticPr fontId="7" type="noConversion"/>
  </si>
  <si>
    <r>
      <t xml:space="preserve">21. </t>
    </r>
    <r>
      <rPr>
        <b/>
        <sz val="14"/>
        <color indexed="8"/>
        <rFont val="바탕"/>
        <family val="1"/>
        <charset val="129"/>
      </rPr>
      <t>가축전염병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바탕"/>
        <family val="1"/>
        <charset val="129"/>
      </rPr>
      <t>발생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바탕"/>
        <family val="1"/>
        <charset val="129"/>
      </rPr>
      <t>계속</t>
    </r>
    <r>
      <rPr>
        <b/>
        <sz val="14"/>
        <color indexed="8"/>
        <rFont val="Times New Roman"/>
        <family val="1"/>
      </rPr>
      <t>)
      Infectious Livestock Disease by Case(Cont'd)</t>
    </r>
    <phoneticPr fontId="7" type="noConversion"/>
  </si>
  <si>
    <t>Unit : head</t>
    <phoneticPr fontId="7" type="noConversion"/>
  </si>
  <si>
    <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  <charset val="129"/>
      </rPr>
      <t>마리</t>
    </r>
    <phoneticPr fontId="3" type="noConversion"/>
  </si>
  <si>
    <r>
      <t>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종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저
</t>
    </r>
    <r>
      <rPr>
        <sz val="10"/>
        <color indexed="8"/>
        <rFont val="Times New Roman"/>
        <family val="1"/>
      </rPr>
      <t xml:space="preserve">Black leg
</t>
    </r>
    <phoneticPr fontId="7" type="noConversion"/>
  </si>
  <si>
    <r>
      <t xml:space="preserve">돼지열병
</t>
    </r>
    <r>
      <rPr>
        <sz val="10"/>
        <color indexed="8"/>
        <rFont val="Times New Roman"/>
        <family val="1"/>
      </rPr>
      <t xml:space="preserve">Hog cholera
</t>
    </r>
    <phoneticPr fontId="7" type="noConversion"/>
  </si>
  <si>
    <r>
      <t xml:space="preserve">돼지오제
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바탕"/>
        <family val="1"/>
        <charset val="129"/>
      </rPr>
      <t xml:space="preserve">스키병
</t>
    </r>
    <r>
      <rPr>
        <sz val="10"/>
        <color indexed="8"/>
        <rFont val="Times New Roman"/>
        <family val="1"/>
      </rPr>
      <t>Aujeszky's</t>
    </r>
    <phoneticPr fontId="7" type="noConversion"/>
  </si>
  <si>
    <r>
      <t>돼지</t>
    </r>
    <r>
      <rPr>
        <sz val="10"/>
        <color indexed="8"/>
        <rFont val="바탕"/>
        <family val="1"/>
        <charset val="129"/>
      </rPr>
      <t>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독
</t>
    </r>
    <r>
      <rPr>
        <sz val="10"/>
        <color indexed="8"/>
        <rFont val="Times New Roman"/>
        <family val="1"/>
      </rPr>
      <t>Swine
rysipelas</t>
    </r>
    <phoneticPr fontId="7" type="noConversion"/>
  </si>
  <si>
    <r>
      <t>광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견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병
</t>
    </r>
    <r>
      <rPr>
        <sz val="10"/>
        <color indexed="8"/>
        <rFont val="Times New Roman"/>
        <family val="1"/>
      </rPr>
      <t xml:space="preserve">Rabies
</t>
    </r>
    <phoneticPr fontId="7" type="noConversion"/>
  </si>
  <si>
    <r>
      <t xml:space="preserve">뉴캣슬병
</t>
    </r>
    <r>
      <rPr>
        <sz val="10"/>
        <color indexed="8"/>
        <rFont val="Times New Roman"/>
        <family val="1"/>
      </rPr>
      <t>Newcastle
disease</t>
    </r>
    <phoneticPr fontId="7" type="noConversion"/>
  </si>
  <si>
    <r>
      <t xml:space="preserve">국유림
</t>
    </r>
    <r>
      <rPr>
        <sz val="10"/>
        <rFont val="Times New Roman"/>
        <family val="1"/>
      </rPr>
      <t>National forest</t>
    </r>
    <phoneticPr fontId="3" type="noConversion"/>
  </si>
  <si>
    <r>
      <t>사유림</t>
    </r>
    <r>
      <rPr>
        <sz val="10"/>
        <rFont val="Times New Roman"/>
        <family val="1"/>
      </rPr>
      <t xml:space="preserve">                                 Private forest</t>
    </r>
    <phoneticPr fontId="3" type="noConversion"/>
  </si>
  <si>
    <r>
      <t xml:space="preserve">Unit : </t>
    </r>
    <r>
      <rPr>
        <sz val="10"/>
        <rFont val="바탕"/>
        <family val="1"/>
        <charset val="129"/>
      </rPr>
      <t>㏊</t>
    </r>
    <phoneticPr fontId="3" type="noConversion"/>
  </si>
  <si>
    <r>
      <t>합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계
</t>
    </r>
    <r>
      <rPr>
        <sz val="10"/>
        <rFont val="Times New Roman"/>
        <family val="1"/>
      </rPr>
      <t xml:space="preserve"> Total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</si>
  <si>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굴림 옛한글 자모"/>
        <family val="3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</si>
  <si>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 xml:space="preserve">침엽수
</t>
    </r>
    <r>
      <rPr>
        <sz val="10"/>
        <rFont val="Times New Roman"/>
        <family val="1"/>
      </rPr>
      <t>Conifer</t>
    </r>
    <phoneticPr fontId="3" type="noConversion"/>
  </si>
  <si>
    <r>
      <t xml:space="preserve">침엽수
</t>
    </r>
    <r>
      <rPr>
        <sz val="10"/>
        <rFont val="Times New Roman"/>
        <family val="1"/>
      </rPr>
      <t>Conifer</t>
    </r>
    <phoneticPr fontId="3" type="noConversion"/>
  </si>
  <si>
    <r>
      <t xml:space="preserve">활엽수
</t>
    </r>
    <r>
      <rPr>
        <sz val="10"/>
        <rFont val="Times New Roman"/>
        <family val="1"/>
      </rPr>
      <t>Non-conifer</t>
    </r>
    <phoneticPr fontId="3" type="noConversion"/>
  </si>
  <si>
    <r>
      <t xml:space="preserve">활엽수
</t>
    </r>
    <r>
      <rPr>
        <sz val="10"/>
        <rFont val="Times New Roman"/>
        <family val="1"/>
      </rPr>
      <t>Non-conifer</t>
    </r>
    <phoneticPr fontId="3" type="noConversion"/>
  </si>
  <si>
    <r>
      <t xml:space="preserve">혼효림
</t>
    </r>
    <r>
      <rPr>
        <sz val="10"/>
        <rFont val="Times New Roman"/>
        <family val="1"/>
      </rPr>
      <t>Mixed</t>
    </r>
    <phoneticPr fontId="3" type="noConversion"/>
  </si>
  <si>
    <r>
      <t>죽림</t>
    </r>
    <r>
      <rPr>
        <sz val="10"/>
        <rFont val="Times New Roman"/>
        <family val="1"/>
      </rPr>
      <t xml:space="preserve"> 
Bamboo </t>
    </r>
    <phoneticPr fontId="3" type="noConversion"/>
  </si>
  <si>
    <r>
      <t xml:space="preserve">28. </t>
    </r>
    <r>
      <rPr>
        <b/>
        <sz val="14"/>
        <rFont val="바탕"/>
        <family val="1"/>
        <charset val="129"/>
      </rPr>
      <t>임상별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임목축적
</t>
    </r>
    <r>
      <rPr>
        <b/>
        <sz val="14"/>
        <rFont val="Times New Roman"/>
        <family val="1"/>
      </rPr>
      <t>Growing Stock by Forest Type</t>
    </r>
    <phoneticPr fontId="3" type="noConversion"/>
  </si>
  <si>
    <r>
      <t>혼효림</t>
    </r>
    <r>
      <rPr>
        <sz val="10"/>
        <rFont val="Times New Roman"/>
        <family val="1"/>
      </rPr>
      <t xml:space="preserve">          Mixed</t>
    </r>
    <phoneticPr fontId="3" type="noConversion"/>
  </si>
  <si>
    <r>
      <t>죽림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속</t>
    </r>
    <r>
      <rPr>
        <sz val="10"/>
        <rFont val="Times New Roman"/>
        <family val="1"/>
      </rPr>
      <t xml:space="preserve">)
Bamboo     </t>
    </r>
    <phoneticPr fontId="3" type="noConversion"/>
  </si>
  <si>
    <r>
      <t>용재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㎡</t>
    </r>
    <r>
      <rPr>
        <sz val="10"/>
        <rFont val="Times New Roman"/>
        <family val="1"/>
      </rPr>
      <t>)
Timber</t>
    </r>
    <phoneticPr fontId="3" type="noConversion"/>
  </si>
  <si>
    <r>
      <t>죽재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속</t>
    </r>
    <r>
      <rPr>
        <sz val="10"/>
        <rFont val="Times New Roman"/>
        <family val="1"/>
      </rPr>
      <t>) Bamboo</t>
    </r>
    <phoneticPr fontId="3" type="noConversion"/>
  </si>
  <si>
    <r>
      <t>연료</t>
    </r>
    <r>
      <rPr>
        <sz val="10"/>
        <rFont val="Times New Roman"/>
        <family val="1"/>
      </rPr>
      <t>(M/T)
Fuel</t>
    </r>
    <phoneticPr fontId="3" type="noConversion"/>
  </si>
  <si>
    <r>
      <t xml:space="preserve">
농용자재</t>
    </r>
    <r>
      <rPr>
        <sz val="10"/>
        <rFont val="Times New Roman"/>
        <family val="1"/>
      </rPr>
      <t>(t)  Agricultural material</t>
    </r>
    <phoneticPr fontId="3" type="noConversion"/>
  </si>
  <si>
    <r>
      <t>수지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㎏</t>
    </r>
    <r>
      <rPr>
        <sz val="10"/>
        <rFont val="Times New Roman"/>
        <family val="1"/>
      </rPr>
      <t xml:space="preserve">)
 Resin </t>
    </r>
    <phoneticPr fontId="3" type="noConversion"/>
  </si>
  <si>
    <r>
      <t>죽순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㎏</t>
    </r>
    <r>
      <rPr>
        <sz val="10"/>
        <rFont val="Times New Roman"/>
        <family val="1"/>
      </rPr>
      <t>)
 Bamboo shoot</t>
    </r>
    <phoneticPr fontId="3" type="noConversion"/>
  </si>
  <si>
    <r>
      <t>산나물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㎏</t>
    </r>
    <r>
      <rPr>
        <sz val="10"/>
        <rFont val="Times New Roman"/>
        <family val="1"/>
      </rPr>
      <t>)           Wild vegetable</t>
    </r>
    <phoneticPr fontId="3" type="noConversion"/>
  </si>
  <si>
    <t>합 계</t>
  </si>
  <si>
    <t>절화류(천본)</t>
    <phoneticPr fontId="3" type="noConversion"/>
  </si>
  <si>
    <t>초화류-화단용(천분)</t>
    <phoneticPr fontId="3" type="noConversion"/>
  </si>
  <si>
    <t>관상수류(천주)</t>
    <phoneticPr fontId="3" type="noConversion"/>
  </si>
  <si>
    <t>화목류(천주)</t>
    <phoneticPr fontId="3" type="noConversion"/>
  </si>
  <si>
    <t>Cut flowers</t>
  </si>
  <si>
    <t>Pot flowers</t>
  </si>
  <si>
    <t> Herbaceous flowering plants</t>
  </si>
  <si>
    <t>Ornamental plants</t>
  </si>
  <si>
    <t>Flowering shrubs</t>
  </si>
  <si>
    <t>Other flowers</t>
  </si>
  <si>
    <t>면적</t>
  </si>
  <si>
    <t>판매량</t>
  </si>
  <si>
    <r>
      <t>기타</t>
    </r>
    <r>
      <rPr>
        <vertAlign val="superscript"/>
        <sz val="10"/>
        <color indexed="8"/>
        <rFont val="바탕"/>
        <family val="1"/>
        <charset val="129"/>
      </rPr>
      <t>1)</t>
    </r>
    <r>
      <rPr>
        <sz val="10"/>
        <color indexed="8"/>
        <rFont val="바탕"/>
        <family val="1"/>
        <charset val="129"/>
      </rPr>
      <t> </t>
    </r>
  </si>
  <si>
    <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시
</t>
    </r>
    <r>
      <rPr>
        <sz val="9"/>
        <rFont val="Times New Roman"/>
        <family val="1"/>
      </rPr>
      <t>Cheongju-si</t>
    </r>
    <phoneticPr fontId="12" type="noConversion"/>
  </si>
  <si>
    <r>
      <t>충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시
</t>
    </r>
    <r>
      <rPr>
        <sz val="9"/>
        <rFont val="Times New Roman"/>
        <family val="1"/>
      </rPr>
      <t>Chungju-si</t>
    </r>
    <phoneticPr fontId="12" type="noConversion"/>
  </si>
  <si>
    <r>
      <t>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시
</t>
    </r>
    <r>
      <rPr>
        <sz val="9"/>
        <rFont val="Times New Roman"/>
        <family val="1"/>
      </rPr>
      <t>Jecheon-si</t>
    </r>
    <phoneticPr fontId="12" type="noConversion"/>
  </si>
  <si>
    <r>
      <t>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은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군
</t>
    </r>
    <r>
      <rPr>
        <sz val="9"/>
        <rFont val="Times New Roman"/>
        <family val="1"/>
      </rPr>
      <t>Boeun-gun</t>
    </r>
    <phoneticPr fontId="12" type="noConversion"/>
  </si>
  <si>
    <r>
      <t>옥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군
</t>
    </r>
    <r>
      <rPr>
        <sz val="9"/>
        <rFont val="Times New Roman"/>
        <family val="1"/>
      </rPr>
      <t>Okcheon-gun</t>
    </r>
    <phoneticPr fontId="12" type="noConversion"/>
  </si>
  <si>
    <r>
      <t>영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동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군
</t>
    </r>
    <r>
      <rPr>
        <sz val="9"/>
        <rFont val="Times New Roman"/>
        <family val="1"/>
      </rPr>
      <t>Yeongdong-gun</t>
    </r>
    <phoneticPr fontId="12" type="noConversion"/>
  </si>
  <si>
    <r>
      <t>증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평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군
</t>
    </r>
    <r>
      <rPr>
        <sz val="9"/>
        <rFont val="Times New Roman"/>
        <family val="1"/>
      </rPr>
      <t>Jeungpyeong-gun</t>
    </r>
    <phoneticPr fontId="12" type="noConversion"/>
  </si>
  <si>
    <r>
      <t>진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군
</t>
    </r>
    <r>
      <rPr>
        <sz val="9"/>
        <rFont val="Times New Roman"/>
        <family val="1"/>
      </rPr>
      <t>Jincheon-gun</t>
    </r>
    <phoneticPr fontId="12" type="noConversion"/>
  </si>
  <si>
    <r>
      <t>괴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군
</t>
    </r>
    <r>
      <rPr>
        <sz val="9"/>
        <rFont val="Times New Roman"/>
        <family val="1"/>
      </rPr>
      <t>Goesan-gun</t>
    </r>
    <phoneticPr fontId="12" type="noConversion"/>
  </si>
  <si>
    <r>
      <t>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성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군
</t>
    </r>
    <r>
      <rPr>
        <sz val="9"/>
        <rFont val="Times New Roman"/>
        <family val="1"/>
      </rPr>
      <t>Eumseong-gun</t>
    </r>
    <phoneticPr fontId="12" type="noConversion"/>
  </si>
  <si>
    <r>
      <t>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>양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  <charset val="129"/>
      </rPr>
      <t xml:space="preserve">군
</t>
    </r>
    <r>
      <rPr>
        <sz val="9"/>
        <rFont val="Times New Roman"/>
        <family val="1"/>
      </rPr>
      <t>Danyang-gun</t>
    </r>
    <phoneticPr fontId="12" type="noConversion"/>
  </si>
  <si>
    <t>Unit : case, ha, ton</t>
    <phoneticPr fontId="3" type="noConversion"/>
  </si>
  <si>
    <r>
      <t xml:space="preserve">농산물  </t>
    </r>
    <r>
      <rPr>
        <sz val="10"/>
        <rFont val="Times New Roman"/>
        <family val="1"/>
      </rPr>
      <t>Agricultural products</t>
    </r>
    <phoneticPr fontId="3" type="noConversion"/>
  </si>
  <si>
    <r>
      <t xml:space="preserve">
</t>
    </r>
    <r>
      <rPr>
        <sz val="10"/>
        <rFont val="바탕"/>
        <family val="1"/>
        <charset val="129"/>
      </rPr>
      <t xml:space="preserve">건수
</t>
    </r>
    <r>
      <rPr>
        <sz val="10"/>
        <rFont val="Times New Roman"/>
        <family val="1"/>
      </rPr>
      <t xml:space="preserve">No.of
Cases
</t>
    </r>
    <phoneticPr fontId="17" type="noConversion"/>
  </si>
  <si>
    <r>
      <t xml:space="preserve">
면적
</t>
    </r>
    <r>
      <rPr>
        <sz val="10"/>
        <rFont val="Times New Roman"/>
        <family val="1"/>
      </rPr>
      <t>Total
Area</t>
    </r>
    <phoneticPr fontId="17" type="noConversion"/>
  </si>
  <si>
    <t>Source : Chungbuk Branch of National Agriculture Products Quality Management Service</t>
    <phoneticPr fontId="3" type="noConversion"/>
  </si>
  <si>
    <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농축산과</t>
    </r>
    <phoneticPr fontId="3" type="noConversion"/>
  </si>
  <si>
    <r>
      <t>단위</t>
    </r>
    <r>
      <rPr>
        <sz val="10"/>
        <rFont val="Times New Roman"/>
        <family val="1"/>
      </rPr>
      <t xml:space="preserve"> : ha, M/T</t>
    </r>
    <phoneticPr fontId="3" type="noConversion"/>
  </si>
  <si>
    <r>
      <t>자료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  <charset val="129"/>
      </rPr>
      <t>농축산과</t>
    </r>
    <phoneticPr fontId="3" type="noConversion"/>
  </si>
  <si>
    <r>
      <t>unit</t>
    </r>
    <r>
      <rPr>
        <sz val="10"/>
        <rFont val="Times New Roman"/>
        <family val="1"/>
      </rPr>
      <t xml:space="preserve"> : ha, M/T</t>
    </r>
    <phoneticPr fontId="3" type="noConversion"/>
  </si>
  <si>
    <r>
      <t>단위</t>
    </r>
    <r>
      <rPr>
        <sz val="10"/>
        <rFont val="Times New Roman"/>
        <family val="1"/>
      </rPr>
      <t xml:space="preserve"> : ha, M/T</t>
    </r>
    <phoneticPr fontId="3" type="noConversion"/>
  </si>
  <si>
    <r>
      <t>단위</t>
    </r>
    <r>
      <rPr>
        <sz val="10"/>
        <rFont val="Times New Roman"/>
        <family val="1"/>
      </rPr>
      <t>: kg</t>
    </r>
    <phoneticPr fontId="3" type="noConversion"/>
  </si>
  <si>
    <t>Source : Agriculture &amp; Livestock Division</t>
  </si>
  <si>
    <r>
      <t>Ⅵ</t>
    </r>
    <r>
      <rPr>
        <sz val="10"/>
        <rFont val="Times New Roman"/>
        <family val="1"/>
      </rPr>
      <t>. Agriculture, Forestry, Fishing</t>
    </r>
  </si>
  <si>
    <r>
      <t>축산물</t>
    </r>
    <r>
      <rPr>
        <sz val="10"/>
        <rFont val="Times New Roman"/>
        <family val="1"/>
      </rPr>
      <t xml:space="preserve">  Livestock products</t>
    </r>
    <phoneticPr fontId="3" type="noConversion"/>
  </si>
  <si>
    <r>
      <t xml:space="preserve">38. 화훼류 재배현황 (충북)
</t>
    </r>
    <r>
      <rPr>
        <b/>
        <sz val="14"/>
        <rFont val="Times New Roman"/>
        <family val="1"/>
      </rPr>
      <t>Cultivation of flowers (Chungbuk)</t>
    </r>
    <phoneticPr fontId="23" type="noConversion"/>
  </si>
  <si>
    <t>연  별
시군별</t>
    <phoneticPr fontId="3" type="noConversion"/>
  </si>
  <si>
    <r>
      <t xml:space="preserve">2. 연령별 농가인구 (충북)
</t>
    </r>
    <r>
      <rPr>
        <b/>
        <sz val="14"/>
        <color indexed="8"/>
        <rFont val="Times New Roman"/>
        <family val="1"/>
      </rPr>
      <t>Farm Population by Age Group (Chungbuk</t>
    </r>
    <r>
      <rPr>
        <b/>
        <sz val="14"/>
        <color indexed="8"/>
        <rFont val="바탕"/>
        <family val="1"/>
        <charset val="129"/>
      </rPr>
      <t xml:space="preserve">)          </t>
    </r>
    <phoneticPr fontId="12" type="noConversion"/>
  </si>
  <si>
    <r>
      <t xml:space="preserve">4. </t>
    </r>
    <r>
      <rPr>
        <b/>
        <sz val="14"/>
        <color indexed="8"/>
        <rFont val="바탕"/>
        <family val="1"/>
        <charset val="129"/>
      </rPr>
      <t>경지규모별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바탕"/>
        <family val="1"/>
        <charset val="129"/>
      </rPr>
      <t>농가</t>
    </r>
    <r>
      <rPr>
        <b/>
        <sz val="14"/>
        <color indexed="8"/>
        <rFont val="Times New Roman"/>
        <family val="1"/>
      </rPr>
      <t xml:space="preserve"> (</t>
    </r>
    <r>
      <rPr>
        <b/>
        <sz val="14"/>
        <color indexed="8"/>
        <rFont val="바탕"/>
        <family val="1"/>
        <charset val="129"/>
      </rPr>
      <t>충북</t>
    </r>
    <r>
      <rPr>
        <b/>
        <sz val="14"/>
        <color indexed="8"/>
        <rFont val="Times New Roman"/>
        <family val="1"/>
      </rPr>
      <t>)</t>
    </r>
    <r>
      <rPr>
        <b/>
        <sz val="14"/>
        <color indexed="8"/>
        <rFont val="바탕"/>
        <family val="1"/>
        <charset val="129"/>
      </rPr>
      <t xml:space="preserve">
</t>
    </r>
    <r>
      <rPr>
        <b/>
        <sz val="14"/>
        <color indexed="8"/>
        <rFont val="Times New Roman"/>
        <family val="1"/>
      </rPr>
      <t xml:space="preserve">Farm Households, by Size of Cultivated Land (Chungbuk) </t>
    </r>
    <phoneticPr fontId="3" type="noConversion"/>
  </si>
  <si>
    <r>
      <t xml:space="preserve">22. </t>
    </r>
    <r>
      <rPr>
        <b/>
        <sz val="14"/>
        <rFont val="바탕"/>
        <family val="1"/>
        <charset val="129"/>
      </rPr>
      <t>가축전염병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예방주사
</t>
    </r>
    <r>
      <rPr>
        <b/>
        <sz val="14"/>
        <rFont val="Times New Roman"/>
        <family val="1"/>
      </rPr>
      <t>Livestock Vaccinated Against Infectious Diseases</t>
    </r>
    <phoneticPr fontId="3" type="noConversion"/>
  </si>
  <si>
    <r>
      <t xml:space="preserve">22. </t>
    </r>
    <r>
      <rPr>
        <b/>
        <sz val="14"/>
        <rFont val="바탕"/>
        <family val="1"/>
        <charset val="129"/>
      </rPr>
      <t>가축전염병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예방주사</t>
    </r>
    <r>
      <rPr>
        <b/>
        <sz val="14"/>
        <rFont val="Times New Roman"/>
        <family val="1"/>
      </rPr>
      <t>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Livestock Vaccinated Against Infectious Diseases(Cont'd)</t>
    </r>
    <phoneticPr fontId="3" type="noConversion"/>
  </si>
  <si>
    <t>Source : Forest &amp; Green Space Division</t>
  </si>
  <si>
    <t>Source : Forest &amp; Green Space Division</t>
    <phoneticPr fontId="7" type="noConversion"/>
  </si>
  <si>
    <r>
      <t xml:space="preserve">27. </t>
    </r>
    <r>
      <rPr>
        <b/>
        <sz val="14"/>
        <rFont val="바탕"/>
        <family val="1"/>
        <charset val="129"/>
      </rPr>
      <t>임상별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산림</t>
    </r>
    <r>
      <rPr>
        <b/>
        <sz val="14"/>
        <rFont val="바탕"/>
        <family val="1"/>
        <charset val="129"/>
      </rPr>
      <t xml:space="preserve">면적
</t>
    </r>
    <r>
      <rPr>
        <b/>
        <sz val="14"/>
        <rFont val="Times New Roman"/>
        <family val="1"/>
      </rPr>
      <t>Area of Forest Land by Forest Type</t>
    </r>
    <phoneticPr fontId="3" type="noConversion"/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</si>
  <si>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㏊</t>
    </r>
    <phoneticPr fontId="3" type="noConversion"/>
  </si>
  <si>
    <r>
      <t xml:space="preserve">30. </t>
    </r>
    <r>
      <rPr>
        <b/>
        <sz val="14"/>
        <color indexed="8"/>
        <rFont val="바탕"/>
        <family val="1"/>
        <charset val="129"/>
      </rPr>
      <t>사방사업</t>
    </r>
    <r>
      <rPr>
        <b/>
        <sz val="14"/>
        <color indexed="8"/>
        <rFont val="Times New Roman"/>
        <family val="1"/>
      </rPr>
      <t xml:space="preserve"> (</t>
    </r>
    <r>
      <rPr>
        <b/>
        <sz val="14"/>
        <color indexed="8"/>
        <rFont val="바탕"/>
        <family val="1"/>
        <charset val="129"/>
      </rPr>
      <t>계속</t>
    </r>
    <r>
      <rPr>
        <b/>
        <sz val="14"/>
        <color indexed="8"/>
        <rFont val="Times New Roman"/>
        <family val="1"/>
      </rPr>
      <t>)
Erosion Control (Cont'd)</t>
    </r>
    <phoneticPr fontId="7" type="noConversion"/>
  </si>
  <si>
    <t>Unit : ha, thousand flowers</t>
    <phoneticPr fontId="3" type="noConversion"/>
  </si>
  <si>
    <r>
      <t xml:space="preserve">관리기
</t>
    </r>
    <r>
      <rPr>
        <sz val="9"/>
        <color indexed="8"/>
        <rFont val="Times New Roman"/>
        <family val="1"/>
      </rPr>
      <t>Controller</t>
    </r>
    <phoneticPr fontId="7" type="noConversion"/>
  </si>
  <si>
    <t>종류별
By Type</t>
    <phoneticPr fontId="3" type="noConversion"/>
  </si>
  <si>
    <r>
      <t xml:space="preserve">1. </t>
    </r>
    <r>
      <rPr>
        <b/>
        <sz val="14"/>
        <rFont val="바탕"/>
        <family val="1"/>
        <charset val="129"/>
      </rPr>
      <t>농가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및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농가인구
</t>
    </r>
    <r>
      <rPr>
        <b/>
        <sz val="14"/>
        <rFont val="Times New Roman"/>
        <family val="1"/>
      </rPr>
      <t>Farm Households &amp; Population</t>
    </r>
    <phoneticPr fontId="3" type="noConversion"/>
  </si>
  <si>
    <r>
      <t xml:space="preserve">논
</t>
    </r>
    <r>
      <rPr>
        <sz val="10"/>
        <rFont val="Times New Roman"/>
        <family val="1"/>
      </rPr>
      <t>Rice paddy</t>
    </r>
    <phoneticPr fontId="3" type="noConversion"/>
  </si>
  <si>
    <r>
      <t xml:space="preserve">밭
</t>
    </r>
    <r>
      <rPr>
        <sz val="10"/>
        <rFont val="Times New Roman"/>
        <family val="1"/>
      </rPr>
      <t>Dry paddy</t>
    </r>
    <phoneticPr fontId="3" type="noConversion"/>
  </si>
  <si>
    <t>논</t>
    <phoneticPr fontId="3" type="noConversion"/>
  </si>
  <si>
    <t>밭</t>
    <phoneticPr fontId="3" type="noConversion"/>
  </si>
  <si>
    <t>_</t>
  </si>
  <si>
    <r>
      <t xml:space="preserve">9. </t>
    </r>
    <r>
      <rPr>
        <b/>
        <sz val="14"/>
        <rFont val="바탕"/>
        <family val="1"/>
        <charset val="129"/>
      </rPr>
      <t>식량작물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생산량</t>
    </r>
    <r>
      <rPr>
        <b/>
        <sz val="14"/>
        <rFont val="Times New Roman"/>
        <family val="1"/>
      </rPr>
      <t xml:space="preserve"> (</t>
    </r>
    <r>
      <rPr>
        <b/>
        <sz val="14"/>
        <rFont val="바탕"/>
        <family val="1"/>
        <charset val="129"/>
      </rPr>
      <t>정곡</t>
    </r>
    <r>
      <rPr>
        <b/>
        <sz val="14"/>
        <rFont val="Times New Roman"/>
        <family val="1"/>
      </rPr>
      <t>)
Production of Food Grain (polished)</t>
    </r>
    <phoneticPr fontId="3" type="noConversion"/>
  </si>
  <si>
    <r>
      <t>논</t>
    </r>
    <r>
      <rPr>
        <sz val="10"/>
        <rFont val="Times New Roman"/>
        <family val="1"/>
      </rPr>
      <t xml:space="preserve">     </t>
    </r>
    <r>
      <rPr>
        <sz val="10"/>
        <rFont val="바탕"/>
        <family val="1"/>
        <charset val="129"/>
      </rPr>
      <t xml:space="preserve">벼
</t>
    </r>
    <r>
      <rPr>
        <sz val="10"/>
        <rFont val="Times New Roman"/>
        <family val="1"/>
      </rPr>
      <t>Paddy rice</t>
    </r>
    <phoneticPr fontId="3" type="noConversion"/>
  </si>
  <si>
    <r>
      <t>고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구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마</t>
    </r>
    <r>
      <rPr>
        <sz val="10"/>
        <rFont val="Times New Roman"/>
        <family val="1"/>
      </rPr>
      <t xml:space="preserve">  Sweet potatoe</t>
    </r>
    <phoneticPr fontId="3" type="noConversion"/>
  </si>
  <si>
    <r>
      <t>감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>자</t>
    </r>
    <r>
      <rPr>
        <sz val="10"/>
        <rFont val="Times New Roman"/>
        <family val="1"/>
      </rPr>
      <t xml:space="preserve">  White potatoe</t>
    </r>
    <phoneticPr fontId="3" type="noConversion"/>
  </si>
  <si>
    <r>
      <t>배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추
</t>
    </r>
    <r>
      <rPr>
        <sz val="10"/>
        <rFont val="Times New Roman"/>
        <family val="1"/>
      </rPr>
      <t>Cabbage</t>
    </r>
    <phoneticPr fontId="3" type="noConversion"/>
  </si>
  <si>
    <r>
      <t>3</t>
    </r>
    <r>
      <rPr>
        <sz val="10"/>
        <rFont val="바탕"/>
        <family val="1"/>
        <charset val="129"/>
      </rPr>
      <t xml:space="preserve">등
</t>
    </r>
    <r>
      <rPr>
        <sz val="10"/>
        <rFont val="Times New Roman"/>
        <family val="1"/>
      </rPr>
      <t>3rd grade</t>
    </r>
    <phoneticPr fontId="3" type="noConversion"/>
  </si>
  <si>
    <r>
      <t>Unit : stem/40</t>
    </r>
    <r>
      <rPr>
        <sz val="10"/>
        <rFont val="바탕"/>
        <family val="1"/>
        <charset val="129"/>
      </rPr>
      <t>㎏</t>
    </r>
    <phoneticPr fontId="3" type="noConversion"/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</si>
  <si>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대</t>
    </r>
    <r>
      <rPr>
        <sz val="10"/>
        <rFont val="Times New Roman"/>
        <family val="1"/>
      </rPr>
      <t>/40</t>
    </r>
    <r>
      <rPr>
        <sz val="10"/>
        <rFont val="바탕"/>
        <family val="1"/>
        <charset val="129"/>
      </rPr>
      <t>㎏</t>
    </r>
    <phoneticPr fontId="3" type="noConversion"/>
  </si>
  <si>
    <r>
      <t xml:space="preserve">14. </t>
    </r>
    <r>
      <rPr>
        <b/>
        <sz val="14"/>
        <rFont val="바탕"/>
        <family val="1"/>
        <charset val="129"/>
      </rPr>
      <t xml:space="preserve">보리매입실적
</t>
    </r>
    <r>
      <rPr>
        <b/>
        <sz val="14"/>
        <rFont val="Times New Roman"/>
        <family val="1"/>
      </rPr>
      <t>Government-Purchased Barley by Class and Kind</t>
    </r>
    <phoneticPr fontId="3" type="noConversion"/>
  </si>
  <si>
    <r>
      <t xml:space="preserve">17. </t>
    </r>
    <r>
      <rPr>
        <b/>
        <sz val="14"/>
        <rFont val="바탕"/>
        <family val="1"/>
        <charset val="129"/>
      </rPr>
      <t xml:space="preserve">농업협동조합
</t>
    </r>
    <r>
      <rPr>
        <b/>
        <sz val="14"/>
        <rFont val="Times New Roman"/>
        <family val="1"/>
      </rPr>
      <t>National Agricultural Cooperative Federation</t>
    </r>
    <phoneticPr fontId="3" type="noConversion"/>
  </si>
  <si>
    <r>
      <t xml:space="preserve">17. </t>
    </r>
    <r>
      <rPr>
        <b/>
        <sz val="14"/>
        <rFont val="바탕"/>
        <family val="1"/>
        <charset val="129"/>
      </rPr>
      <t>농업협동조합</t>
    </r>
    <r>
      <rPr>
        <b/>
        <sz val="14"/>
        <rFont val="Times New Roman"/>
        <family val="1"/>
      </rPr>
      <t>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National Agricultural Cooperative Federation(Cont'd)</t>
    </r>
    <phoneticPr fontId="3" type="noConversion"/>
  </si>
  <si>
    <r>
      <t xml:space="preserve">주요경제사업실적
</t>
    </r>
    <r>
      <rPr>
        <sz val="10"/>
        <rFont val="Times New Roman"/>
        <family val="1"/>
      </rPr>
      <t xml:space="preserve">Major Economic business  </t>
    </r>
    <phoneticPr fontId="3" type="noConversion"/>
  </si>
  <si>
    <r>
      <t xml:space="preserve">주요경제사업실적
</t>
    </r>
    <r>
      <rPr>
        <sz val="9"/>
        <rFont val="Times New Roman"/>
        <family val="1"/>
      </rPr>
      <t xml:space="preserve">Major Economic business             </t>
    </r>
    <phoneticPr fontId="3" type="noConversion"/>
  </si>
  <si>
    <r>
      <t xml:space="preserve">금융자금
</t>
    </r>
    <r>
      <rPr>
        <sz val="9"/>
        <rFont val="Times New Roman"/>
        <family val="1"/>
      </rPr>
      <t>Credit
banking fund</t>
    </r>
    <phoneticPr fontId="3" type="noConversion"/>
  </si>
  <si>
    <r>
      <t>동력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 xml:space="preserve">경운기
</t>
    </r>
    <r>
      <rPr>
        <sz val="9"/>
        <color indexed="8"/>
        <rFont val="Times New Roman"/>
        <family val="1"/>
      </rPr>
      <t xml:space="preserve">Power tiller
</t>
    </r>
    <phoneticPr fontId="7" type="noConversion"/>
  </si>
  <si>
    <r>
      <t xml:space="preserve">성분별
</t>
    </r>
    <r>
      <rPr>
        <sz val="10"/>
        <rFont val="Times New Roman"/>
        <family val="1"/>
      </rPr>
      <t xml:space="preserve"> By  element</t>
    </r>
    <phoneticPr fontId="3" type="noConversion"/>
  </si>
  <si>
    <r>
      <t xml:space="preserve">종류별
</t>
    </r>
    <r>
      <rPr>
        <sz val="10"/>
        <rFont val="Times New Roman"/>
        <family val="1"/>
      </rPr>
      <t>By type</t>
    </r>
    <phoneticPr fontId="3" type="noConversion"/>
  </si>
  <si>
    <r>
      <t>스피드
스프레이어</t>
    </r>
    <r>
      <rPr>
        <sz val="9"/>
        <color indexed="8"/>
        <rFont val="Times New Roman"/>
        <family val="1"/>
      </rPr>
      <t>(SS</t>
    </r>
    <r>
      <rPr>
        <sz val="9"/>
        <color indexed="8"/>
        <rFont val="바탕"/>
        <family val="1"/>
        <charset val="129"/>
      </rPr>
      <t>기</t>
    </r>
    <r>
      <rPr>
        <sz val="9"/>
        <color indexed="8"/>
        <rFont val="Times New Roman"/>
        <family val="1"/>
      </rPr>
      <t>) 
Speeds player</t>
    </r>
    <phoneticPr fontId="17" type="noConversion"/>
  </si>
  <si>
    <r>
      <t>1)</t>
    </r>
    <r>
      <rPr>
        <sz val="10"/>
        <rFont val="바탕"/>
        <family val="1"/>
        <charset val="129"/>
      </rPr>
      <t>황산가리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포함</t>
    </r>
    <r>
      <rPr>
        <sz val="10"/>
        <rFont val="Times New Roman"/>
        <family val="1"/>
      </rPr>
      <t xml:space="preserve"> Including Pot. Sulp.</t>
    </r>
    <phoneticPr fontId="3" type="noConversion"/>
  </si>
  <si>
    <r>
      <t>주</t>
    </r>
    <r>
      <rPr>
        <sz val="10"/>
        <rFont val="Times New Roman"/>
        <family val="1"/>
      </rPr>
      <t xml:space="preserve"> : 1) 12</t>
    </r>
    <r>
      <rPr>
        <sz val="10"/>
        <rFont val="바탕"/>
        <family val="1"/>
        <charset val="129"/>
      </rPr>
      <t>월</t>
    </r>
    <r>
      <rPr>
        <sz val="10"/>
        <rFont val="Times New Roman"/>
        <family val="1"/>
      </rPr>
      <t>1</t>
    </r>
    <r>
      <rPr>
        <sz val="10"/>
        <rFont val="바탕"/>
        <family val="1"/>
        <charset val="129"/>
      </rPr>
      <t>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기준</t>
    </r>
    <phoneticPr fontId="3" type="noConversion"/>
  </si>
  <si>
    <t xml:space="preserve">     2) 2006년부터 3천수이상 사육농가대상 전수조사 자료임</t>
    <phoneticPr fontId="3" type="noConversion"/>
  </si>
  <si>
    <r>
      <t>탄저</t>
    </r>
    <r>
      <rPr>
        <sz val="10"/>
        <rFont val="Times New Roman"/>
        <family val="1"/>
      </rPr>
      <t>·</t>
    </r>
    <r>
      <rPr>
        <sz val="10"/>
        <rFont val="바탕"/>
        <family val="1"/>
        <charset val="129"/>
      </rPr>
      <t xml:space="preserve">기종저
</t>
    </r>
    <r>
      <rPr>
        <sz val="10"/>
        <rFont val="Times New Roman"/>
        <family val="1"/>
      </rPr>
      <t>Anthrax, Black Leg</t>
    </r>
    <phoneticPr fontId="3" type="noConversion"/>
  </si>
  <si>
    <r>
      <t xml:space="preserve">돼지일본뇌염
</t>
    </r>
    <r>
      <rPr>
        <sz val="10"/>
        <rFont val="Times New Roman"/>
        <family val="1"/>
      </rPr>
      <t>Japanese encephalitis</t>
    </r>
    <phoneticPr fontId="3" type="noConversion"/>
  </si>
  <si>
    <r>
      <t xml:space="preserve">23. </t>
    </r>
    <r>
      <rPr>
        <b/>
        <sz val="14"/>
        <rFont val="바탕"/>
        <family val="1"/>
        <charset val="129"/>
      </rPr>
      <t>수의사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분포</t>
    </r>
    <r>
      <rPr>
        <b/>
        <sz val="14"/>
        <rFont val="Times New Roman"/>
        <family val="1"/>
      </rPr>
      <t xml:space="preserve"> ( 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Number of Veterinarians (Cont'd)</t>
    </r>
    <phoneticPr fontId="3" type="noConversion"/>
  </si>
  <si>
    <r>
      <t xml:space="preserve">26. </t>
    </r>
    <r>
      <rPr>
        <b/>
        <sz val="14"/>
        <rFont val="바탕"/>
        <family val="1"/>
        <charset val="129"/>
      </rPr>
      <t>소유별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산림면적
</t>
    </r>
    <r>
      <rPr>
        <b/>
        <sz val="14"/>
        <rFont val="Times New Roman"/>
        <family val="1"/>
      </rPr>
      <t>Area of Forest Land by Ownership</t>
    </r>
    <phoneticPr fontId="3" type="noConversion"/>
  </si>
  <si>
    <r>
      <t xml:space="preserve">산림청소관
</t>
    </r>
    <r>
      <rPr>
        <sz val="10"/>
        <rFont val="Times New Roman"/>
        <family val="1"/>
      </rPr>
      <t>Under forestry
administration</t>
    </r>
    <phoneticPr fontId="3" type="noConversion"/>
  </si>
  <si>
    <r>
      <t xml:space="preserve">타부처소관
</t>
    </r>
    <r>
      <rPr>
        <sz val="10"/>
        <rFont val="Times New Roman"/>
        <family val="1"/>
      </rPr>
      <t>Under other national
government authorities</t>
    </r>
    <phoneticPr fontId="3" type="noConversion"/>
  </si>
  <si>
    <r>
      <t xml:space="preserve">29. </t>
    </r>
    <r>
      <rPr>
        <b/>
        <sz val="14"/>
        <rFont val="바탕"/>
        <family val="1"/>
        <charset val="129"/>
      </rPr>
      <t>임산물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생산량</t>
    </r>
    <r>
      <rPr>
        <b/>
        <sz val="14"/>
        <rFont val="Times New Roman"/>
        <family val="1"/>
      </rPr>
      <t xml:space="preserve"> 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Production of Forest Products (Cont'd)</t>
    </r>
    <phoneticPr fontId="3" type="noConversion"/>
  </si>
  <si>
    <r>
      <t xml:space="preserve">31. </t>
    </r>
    <r>
      <rPr>
        <b/>
        <sz val="14"/>
        <color indexed="8"/>
        <rFont val="바탕"/>
        <family val="1"/>
        <charset val="129"/>
      </rPr>
      <t>조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바탕"/>
        <family val="1"/>
        <charset val="129"/>
      </rPr>
      <t>림</t>
    </r>
    <r>
      <rPr>
        <b/>
        <sz val="14"/>
        <color indexed="8"/>
        <rFont val="Times New Roman"/>
        <family val="1"/>
      </rPr>
      <t xml:space="preserve"> (</t>
    </r>
    <r>
      <rPr>
        <b/>
        <sz val="14"/>
        <color indexed="8"/>
        <rFont val="바탕"/>
        <family val="1"/>
        <charset val="129"/>
      </rPr>
      <t>계속</t>
    </r>
    <r>
      <rPr>
        <b/>
        <sz val="14"/>
        <color indexed="8"/>
        <rFont val="Times New Roman"/>
        <family val="1"/>
      </rPr>
      <t>)
Reforestation by Project (Cont'd)</t>
    </r>
    <phoneticPr fontId="7" type="noConversion"/>
  </si>
  <si>
    <r>
      <t>33.</t>
    </r>
    <r>
      <rPr>
        <b/>
        <sz val="14"/>
        <rFont val="바탕"/>
        <family val="1"/>
        <charset val="129"/>
      </rPr>
      <t>어가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및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어가인구</t>
    </r>
    <r>
      <rPr>
        <b/>
        <sz val="14"/>
        <rFont val="Times New Roman"/>
        <family val="1"/>
      </rPr>
      <t xml:space="preserve"> 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Fishery Households &amp; Population (Cont'd)</t>
    </r>
    <phoneticPr fontId="3" type="noConversion"/>
  </si>
  <si>
    <t>건
수</t>
    <phoneticPr fontId="17" type="noConversion"/>
  </si>
  <si>
    <t>농
가
수</t>
    <phoneticPr fontId="17" type="noConversion"/>
  </si>
  <si>
    <t>면
적</t>
    <phoneticPr fontId="17" type="noConversion"/>
  </si>
  <si>
    <t>출
하
량</t>
    <phoneticPr fontId="17" type="noConversion"/>
  </si>
  <si>
    <r>
      <t xml:space="preserve">
출하량
</t>
    </r>
    <r>
      <rPr>
        <sz val="10"/>
        <rFont val="Times New Roman"/>
        <family val="1"/>
      </rPr>
      <t>Ship-
ments</t>
    </r>
    <phoneticPr fontId="17" type="noConversion"/>
  </si>
  <si>
    <r>
      <t xml:space="preserve">37. </t>
    </r>
    <r>
      <rPr>
        <b/>
        <sz val="14"/>
        <rFont val="바탕"/>
        <family val="1"/>
        <charset val="129"/>
      </rPr>
      <t>친환경농·축산물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출하현황
</t>
    </r>
    <r>
      <rPr>
        <b/>
        <sz val="14"/>
        <rFont val="Times New Roman"/>
        <family val="1"/>
      </rPr>
      <t>Shipments of Eco-Friendly Agricultural</t>
    </r>
    <r>
      <rPr>
        <b/>
        <sz val="14"/>
        <rFont val="바탕"/>
        <family val="1"/>
        <charset val="129"/>
      </rPr>
      <t>·</t>
    </r>
    <r>
      <rPr>
        <b/>
        <sz val="14"/>
        <rFont val="Times New Roman"/>
        <family val="1"/>
      </rPr>
      <t>Livestock Products</t>
    </r>
    <phoneticPr fontId="23" type="noConversion"/>
  </si>
  <si>
    <r>
      <t xml:space="preserve">37. </t>
    </r>
    <r>
      <rPr>
        <b/>
        <sz val="14"/>
        <rFont val="바탕"/>
        <family val="1"/>
        <charset val="129"/>
      </rPr>
      <t>친환경농</t>
    </r>
    <r>
      <rPr>
        <b/>
        <sz val="14"/>
        <rFont val="Times New Roman"/>
        <family val="1"/>
      </rPr>
      <t>·</t>
    </r>
    <r>
      <rPr>
        <b/>
        <sz val="14"/>
        <rFont val="바탕"/>
        <family val="1"/>
        <charset val="129"/>
      </rPr>
      <t>축산물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출하현황</t>
    </r>
    <r>
      <rPr>
        <b/>
        <sz val="14"/>
        <rFont val="Times New Roman"/>
        <family val="1"/>
      </rPr>
      <t xml:space="preserve"> 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</t>
    </r>
    <r>
      <rPr>
        <b/>
        <sz val="14"/>
        <rFont val="바탕"/>
        <family val="1"/>
        <charset val="129"/>
      </rPr>
      <t xml:space="preserve">
</t>
    </r>
    <r>
      <rPr>
        <b/>
        <sz val="14"/>
        <rFont val="Times New Roman"/>
        <family val="1"/>
      </rPr>
      <t>Shipments of Eco-Friendly Agricultural·Livestock Products (Cont'd)</t>
    </r>
    <phoneticPr fontId="23" type="noConversion"/>
  </si>
  <si>
    <t xml:space="preserve"> 자료 :「농업조사」, 「농림어업총조사(5,0년)」통계청  인구총조사과</t>
    <phoneticPr fontId="12" type="noConversion"/>
  </si>
  <si>
    <t>Source : Statistics Korea</t>
    <phoneticPr fontId="3" type="noConversion"/>
  </si>
  <si>
    <t>자료 :「농업조사」, 「농림어업총조사(5,0년)」통계청  인구총조사과</t>
    <phoneticPr fontId="3" type="noConversion"/>
  </si>
  <si>
    <r>
      <t xml:space="preserve">보은
</t>
    </r>
    <r>
      <rPr>
        <sz val="10"/>
        <rFont val="Times New Roman"/>
        <family val="1"/>
      </rPr>
      <t>Boeun</t>
    </r>
    <phoneticPr fontId="3" type="noConversion"/>
  </si>
  <si>
    <r>
      <t xml:space="preserve">속리산
</t>
    </r>
    <r>
      <rPr>
        <sz val="10"/>
        <rFont val="Times New Roman"/>
        <family val="1"/>
      </rPr>
      <t>Songnisan</t>
    </r>
    <phoneticPr fontId="3" type="noConversion"/>
  </si>
  <si>
    <r>
      <t xml:space="preserve">장안
</t>
    </r>
    <r>
      <rPr>
        <sz val="10"/>
        <rFont val="Times New Roman"/>
        <family val="1"/>
      </rPr>
      <t>Jangan</t>
    </r>
    <phoneticPr fontId="3" type="noConversion"/>
  </si>
  <si>
    <r>
      <t xml:space="preserve">마로
</t>
    </r>
    <r>
      <rPr>
        <sz val="10"/>
        <rFont val="Times New Roman"/>
        <family val="1"/>
      </rPr>
      <t>Maro</t>
    </r>
    <phoneticPr fontId="3" type="noConversion"/>
  </si>
  <si>
    <r>
      <t xml:space="preserve">탄부
</t>
    </r>
    <r>
      <rPr>
        <sz val="10"/>
        <rFont val="Times New Roman"/>
        <family val="1"/>
      </rPr>
      <t>Tanbu</t>
    </r>
    <phoneticPr fontId="3" type="noConversion"/>
  </si>
  <si>
    <r>
      <t xml:space="preserve">삼승
</t>
    </r>
    <r>
      <rPr>
        <sz val="10"/>
        <rFont val="Times New Roman"/>
        <family val="1"/>
      </rPr>
      <t>Samseung</t>
    </r>
    <phoneticPr fontId="3" type="noConversion"/>
  </si>
  <si>
    <r>
      <t xml:space="preserve">수한
</t>
    </r>
    <r>
      <rPr>
        <sz val="10"/>
        <rFont val="Times New Roman"/>
        <family val="1"/>
      </rPr>
      <t>Suhan</t>
    </r>
    <phoneticPr fontId="3" type="noConversion"/>
  </si>
  <si>
    <r>
      <t xml:space="preserve">회남
</t>
    </r>
    <r>
      <rPr>
        <sz val="10"/>
        <rFont val="Times New Roman"/>
        <family val="1"/>
      </rPr>
      <t>Hoenam</t>
    </r>
    <phoneticPr fontId="3" type="noConversion"/>
  </si>
  <si>
    <r>
      <t xml:space="preserve">회인
</t>
    </r>
    <r>
      <rPr>
        <sz val="10"/>
        <rFont val="Times New Roman"/>
        <family val="1"/>
      </rPr>
      <t>Hoein</t>
    </r>
    <phoneticPr fontId="3" type="noConversion"/>
  </si>
  <si>
    <r>
      <t xml:space="preserve">내북
</t>
    </r>
    <r>
      <rPr>
        <sz val="10"/>
        <rFont val="Times New Roman"/>
        <family val="1"/>
      </rPr>
      <t>Naebuk</t>
    </r>
    <phoneticPr fontId="3" type="noConversion"/>
  </si>
  <si>
    <r>
      <t xml:space="preserve">산외
</t>
    </r>
    <r>
      <rPr>
        <sz val="10"/>
        <rFont val="Times New Roman"/>
        <family val="1"/>
      </rPr>
      <t>Sanoe</t>
    </r>
    <phoneticPr fontId="3" type="noConversion"/>
  </si>
  <si>
    <r>
      <t xml:space="preserve">6. </t>
    </r>
    <r>
      <rPr>
        <b/>
        <sz val="14"/>
        <color indexed="8"/>
        <rFont val="바탕"/>
        <family val="1"/>
        <charset val="129"/>
      </rPr>
      <t xml:space="preserve">한국농어촌공사
</t>
    </r>
    <r>
      <rPr>
        <b/>
        <sz val="14"/>
        <color indexed="8"/>
        <rFont val="Times New Roman"/>
        <family val="1"/>
      </rPr>
      <t xml:space="preserve"> Korea Rural Community Corporation</t>
    </r>
    <phoneticPr fontId="14" type="noConversion"/>
  </si>
  <si>
    <r>
      <t>단위</t>
    </r>
    <r>
      <rPr>
        <sz val="10"/>
        <rFont val="Times New Roman"/>
        <family val="1"/>
      </rPr>
      <t xml:space="preserve"> : ha, </t>
    </r>
    <r>
      <rPr>
        <sz val="10"/>
        <rFont val="바탕"/>
        <family val="1"/>
        <charset val="129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천원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</si>
  <si>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</si>
  <si>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 xml:space="preserve">수혜자수
</t>
    </r>
    <r>
      <rPr>
        <sz val="10"/>
        <rFont val="Times New Roman"/>
        <family val="1"/>
      </rPr>
      <t>Beneficiaries</t>
    </r>
    <phoneticPr fontId="14" type="noConversion"/>
  </si>
  <si>
    <r>
      <t xml:space="preserve">예산액
</t>
    </r>
    <r>
      <rPr>
        <sz val="10"/>
        <rFont val="Times New Roman"/>
        <family val="1"/>
      </rPr>
      <t>Budget</t>
    </r>
    <phoneticPr fontId="14" type="noConversion"/>
  </si>
  <si>
    <t>계</t>
    <phoneticPr fontId="3" type="noConversion"/>
  </si>
  <si>
    <r>
      <t>Ⅵ</t>
    </r>
    <r>
      <rPr>
        <sz val="10"/>
        <rFont val="Times New Roman"/>
        <family val="1"/>
      </rPr>
      <t xml:space="preserve">. </t>
    </r>
    <r>
      <rPr>
        <sz val="10"/>
        <rFont val="바탕"/>
        <family val="1"/>
        <charset val="129"/>
      </rPr>
      <t>농림수산업</t>
    </r>
    <phoneticPr fontId="3" type="noConversion"/>
  </si>
  <si>
    <r>
      <t>Ⅵ</t>
    </r>
    <r>
      <rPr>
        <sz val="10"/>
        <rFont val="Times New Roman"/>
        <family val="1"/>
      </rPr>
      <t>. Agriculture, Forestry, Fishing</t>
    </r>
    <phoneticPr fontId="3" type="noConversion"/>
  </si>
  <si>
    <r>
      <t xml:space="preserve">7. </t>
    </r>
    <r>
      <rPr>
        <b/>
        <sz val="14"/>
        <rFont val="바탕"/>
        <family val="1"/>
        <charset val="129"/>
      </rPr>
      <t>수리답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및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경지정리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현황
</t>
    </r>
    <r>
      <rPr>
        <b/>
        <sz val="14"/>
        <rFont val="Times New Roman"/>
        <family val="1"/>
      </rPr>
      <t>Status of Rice Paddy Irrigation and Land Cultivation</t>
    </r>
    <phoneticPr fontId="3" type="noConversion"/>
  </si>
  <si>
    <r>
      <t xml:space="preserve">Unit : ha, </t>
    </r>
    <r>
      <rPr>
        <sz val="10"/>
        <rFont val="바탕"/>
        <family val="1"/>
        <charset val="129"/>
      </rPr>
      <t>％</t>
    </r>
    <phoneticPr fontId="3" type="noConversion"/>
  </si>
  <si>
    <r>
      <t>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적
</t>
    </r>
    <r>
      <rPr>
        <sz val="10"/>
        <rFont val="Times New Roman"/>
        <family val="1"/>
      </rPr>
      <t>Area</t>
    </r>
    <phoneticPr fontId="3" type="noConversion"/>
  </si>
  <si>
    <r>
      <t xml:space="preserve">수리담수율
</t>
    </r>
    <r>
      <rPr>
        <sz val="10"/>
        <rFont val="Times New Roman"/>
        <family val="1"/>
      </rPr>
      <t>Water-containing
rate</t>
    </r>
    <phoneticPr fontId="3" type="noConversion"/>
  </si>
  <si>
    <r>
      <t xml:space="preserve">
</t>
    </r>
    <r>
      <rPr>
        <sz val="10"/>
        <rFont val="바탕"/>
        <family val="1"/>
        <charset val="129"/>
      </rPr>
      <t xml:space="preserve">경지정리대상면적
</t>
    </r>
    <r>
      <rPr>
        <sz val="10"/>
        <rFont val="Times New Roman"/>
        <family val="1"/>
      </rPr>
      <t>Area of land
subject
to cultivation</t>
    </r>
    <phoneticPr fontId="3" type="noConversion"/>
  </si>
  <si>
    <r>
      <t xml:space="preserve">경지정리율
</t>
    </r>
    <r>
      <rPr>
        <sz val="10"/>
        <rFont val="Times New Roman"/>
        <family val="1"/>
      </rPr>
      <t>Land cultivation
rate</t>
    </r>
    <phoneticPr fontId="3" type="noConversion"/>
  </si>
  <si>
    <r>
      <t xml:space="preserve">수리안전답
</t>
    </r>
    <r>
      <rPr>
        <sz val="10"/>
        <rFont val="Times New Roman"/>
        <family val="1"/>
      </rPr>
      <t>Well-irrigated
paddy</t>
    </r>
    <phoneticPr fontId="3" type="noConversion"/>
  </si>
  <si>
    <r>
      <t xml:space="preserve">기타수리답
</t>
    </r>
    <r>
      <rPr>
        <sz val="10"/>
        <rFont val="Times New Roman"/>
        <family val="1"/>
      </rPr>
      <t>Other irrigated
paddy</t>
    </r>
    <phoneticPr fontId="3" type="noConversion"/>
  </si>
  <si>
    <r>
      <t xml:space="preserve">8. </t>
    </r>
    <r>
      <rPr>
        <b/>
        <sz val="14"/>
        <rFont val="바탕"/>
        <family val="1"/>
        <charset val="129"/>
      </rPr>
      <t>수리시설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및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방조제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현황
</t>
    </r>
    <r>
      <rPr>
        <b/>
        <sz val="14"/>
        <rFont val="Times New Roman"/>
        <family val="1"/>
      </rPr>
      <t>Irrigation Facilities and Sea Walls</t>
    </r>
    <phoneticPr fontId="3" type="noConversion"/>
  </si>
  <si>
    <r>
      <t>단위</t>
    </r>
    <r>
      <rPr>
        <sz val="10"/>
        <rFont val="Times New Roman"/>
        <family val="1"/>
      </rPr>
      <t xml:space="preserve"> : ha</t>
    </r>
    <phoneticPr fontId="3" type="noConversion"/>
  </si>
  <si>
    <r>
      <t>저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수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지
</t>
    </r>
    <r>
      <rPr>
        <sz val="10"/>
        <rFont val="Times New Roman"/>
        <family val="1"/>
      </rPr>
      <t>Reservoir</t>
    </r>
    <phoneticPr fontId="3" type="noConversion"/>
  </si>
  <si>
    <r>
      <t>방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>조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제
</t>
    </r>
    <r>
      <rPr>
        <sz val="10"/>
        <rFont val="Times New Roman"/>
        <family val="1"/>
      </rPr>
      <t>Sea wall management</t>
    </r>
    <phoneticPr fontId="3" type="noConversion"/>
  </si>
  <si>
    <r>
      <t xml:space="preserve">국가
</t>
    </r>
    <r>
      <rPr>
        <sz val="10"/>
        <rFont val="Times New Roman"/>
        <family val="1"/>
      </rPr>
      <t>Nation
-run</t>
    </r>
    <phoneticPr fontId="3" type="noConversion"/>
  </si>
  <si>
    <r>
      <t xml:space="preserve">도
</t>
    </r>
    <r>
      <rPr>
        <sz val="10"/>
        <rFont val="Times New Roman"/>
        <family val="1"/>
      </rPr>
      <t>Province
-run</t>
    </r>
    <phoneticPr fontId="3" type="noConversion"/>
  </si>
  <si>
    <r>
      <t xml:space="preserve"> </t>
    </r>
    <r>
      <rPr>
        <sz val="10"/>
        <rFont val="바탕"/>
        <family val="1"/>
        <charset val="129"/>
      </rPr>
      <t xml:space="preserve">군
</t>
    </r>
    <r>
      <rPr>
        <sz val="10"/>
        <rFont val="Times New Roman"/>
        <family val="1"/>
      </rPr>
      <t xml:space="preserve">Gun-run
</t>
    </r>
    <phoneticPr fontId="3" type="noConversion"/>
  </si>
  <si>
    <r>
      <t xml:space="preserve">민간관리자
</t>
    </r>
    <r>
      <rPr>
        <sz val="10"/>
        <rFont val="Times New Roman"/>
        <family val="1"/>
      </rPr>
      <t xml:space="preserve">Civilian
</t>
    </r>
    <phoneticPr fontId="3" type="noConversion"/>
  </si>
  <si>
    <t>Source : Regional Development Division</t>
    <phoneticPr fontId="3" type="noConversion"/>
  </si>
  <si>
    <r>
      <t>Ⅵ</t>
    </r>
    <r>
      <rPr>
        <sz val="10"/>
        <rFont val="Times New Roman"/>
        <family val="1"/>
      </rPr>
      <t xml:space="preserve">. </t>
    </r>
    <r>
      <rPr>
        <sz val="10"/>
        <rFont val="바탕"/>
        <family val="1"/>
        <charset val="129"/>
      </rPr>
      <t>농림수산업</t>
    </r>
    <phoneticPr fontId="3" type="noConversion"/>
  </si>
  <si>
    <r>
      <t>사육가구</t>
    </r>
    <r>
      <rPr>
        <sz val="10"/>
        <rFont val="Times New Roman"/>
        <family val="1"/>
      </rPr>
      <t>Households</t>
    </r>
    <phoneticPr fontId="3" type="noConversion"/>
  </si>
  <si>
    <t>사육가구</t>
    <phoneticPr fontId="3" type="noConversion"/>
  </si>
  <si>
    <r>
      <rPr>
        <sz val="10"/>
        <rFont val="바탕"/>
        <family val="1"/>
        <charset val="129"/>
      </rPr>
      <t>합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계</t>
    </r>
    <r>
      <rPr>
        <sz val="10"/>
        <rFont val="Times New Roman"/>
        <family val="1"/>
      </rPr>
      <t xml:space="preserve">       Total</t>
    </r>
    <phoneticPr fontId="3" type="noConversion"/>
  </si>
  <si>
    <r>
      <rPr>
        <sz val="10"/>
        <rFont val="바탕"/>
        <family val="1"/>
        <charset val="129"/>
      </rPr>
      <t>요</t>
    </r>
    <r>
      <rPr>
        <sz val="10"/>
        <rFont val="Times New Roman"/>
        <family val="1"/>
      </rPr>
      <t xml:space="preserve">    </t>
    </r>
    <r>
      <rPr>
        <sz val="10"/>
        <rFont val="바탕"/>
        <family val="1"/>
        <charset val="129"/>
      </rPr>
      <t>존</t>
    </r>
    <r>
      <rPr>
        <sz val="10"/>
        <rFont val="Times New Roman"/>
        <family val="1"/>
      </rPr>
      <t>Indispens-able</t>
    </r>
    <phoneticPr fontId="3" type="noConversion"/>
  </si>
  <si>
    <r>
      <t>민</t>
    </r>
    <r>
      <rPr>
        <sz val="10"/>
        <rFont val="Times New Roman"/>
        <family val="1"/>
      </rPr>
      <t xml:space="preserve">      </t>
    </r>
    <r>
      <rPr>
        <sz val="10"/>
        <rFont val="바탕"/>
        <family val="1"/>
        <charset val="129"/>
      </rPr>
      <t>유</t>
    </r>
    <r>
      <rPr>
        <sz val="10"/>
        <rFont val="Times New Roman"/>
        <family val="1"/>
      </rPr>
      <t xml:space="preserve">     </t>
    </r>
    <r>
      <rPr>
        <sz val="10"/>
        <rFont val="바탕"/>
        <family val="1"/>
        <charset val="129"/>
      </rPr>
      <t xml:space="preserve">림
</t>
    </r>
    <r>
      <rPr>
        <sz val="10"/>
        <rFont val="Times New Roman"/>
        <family val="1"/>
      </rPr>
      <t>Non- National  forest</t>
    </r>
    <phoneticPr fontId="3" type="noConversion"/>
  </si>
  <si>
    <r>
      <rPr>
        <sz val="10"/>
        <rFont val="바탕"/>
        <family val="1"/>
        <charset val="129"/>
      </rPr>
      <t>공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유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림</t>
    </r>
    <r>
      <rPr>
        <sz val="10"/>
        <rFont val="Times New Roman"/>
        <family val="1"/>
      </rPr>
      <t xml:space="preserve">                                                                                       Public forest</t>
    </r>
    <phoneticPr fontId="3" type="noConversion"/>
  </si>
  <si>
    <r>
      <rPr>
        <sz val="10"/>
        <rFont val="바탕"/>
        <family val="1"/>
        <charset val="129"/>
      </rPr>
      <t>소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계</t>
    </r>
    <r>
      <rPr>
        <sz val="10"/>
        <rFont val="Times New Roman"/>
        <family val="1"/>
      </rPr>
      <t xml:space="preserve">                                           Total</t>
    </r>
    <phoneticPr fontId="3" type="noConversion"/>
  </si>
  <si>
    <t>Source : Forest &amp; Green Space Division</t>
    <phoneticPr fontId="3" type="noConversion"/>
  </si>
  <si>
    <t>Unit : ha, 1,000seedlings</t>
  </si>
  <si>
    <t>-</t>
    <phoneticPr fontId="7" type="noConversion"/>
  </si>
  <si>
    <r>
      <t>단위</t>
    </r>
    <r>
      <rPr>
        <sz val="10"/>
        <color indexed="8"/>
        <rFont val="Times New Roman"/>
        <family val="1"/>
      </rPr>
      <t xml:space="preserve"> : ha, </t>
    </r>
    <r>
      <rPr>
        <sz val="10"/>
        <color indexed="8"/>
        <rFont val="바탕"/>
        <family val="1"/>
        <charset val="129"/>
      </rPr>
      <t>천본</t>
    </r>
  </si>
  <si>
    <t>Ⅵ. 농림수산업</t>
  </si>
  <si>
    <r>
      <t>Ⅵ</t>
    </r>
    <r>
      <rPr>
        <sz val="10"/>
        <rFont val="Times New Roman"/>
        <family val="1"/>
      </rPr>
      <t xml:space="preserve">. </t>
    </r>
    <r>
      <rPr>
        <sz val="10"/>
        <rFont val="바탕"/>
        <family val="1"/>
        <charset val="129"/>
      </rPr>
      <t>농림수산업</t>
    </r>
  </si>
  <si>
    <r>
      <rPr>
        <sz val="10"/>
        <rFont val="바탕"/>
        <family val="1"/>
        <charset val="129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산림녹지과</t>
    </r>
    <phoneticPr fontId="3" type="noConversion"/>
  </si>
  <si>
    <t>Unit : household , person</t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</si>
  <si>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</si>
  <si>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r>
      <t>총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계
</t>
    </r>
    <r>
      <rPr>
        <sz val="10"/>
        <rFont val="Times New Roman"/>
        <family val="1"/>
      </rPr>
      <t>Total</t>
    </r>
    <phoneticPr fontId="3" type="noConversion"/>
  </si>
  <si>
    <r>
      <t>1</t>
    </r>
    <r>
      <rPr>
        <sz val="10"/>
        <rFont val="바탕"/>
        <family val="1"/>
        <charset val="129"/>
      </rPr>
      <t>톤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미만
</t>
    </r>
    <r>
      <rPr>
        <sz val="10"/>
        <rFont val="Times New Roman"/>
        <family val="1"/>
      </rPr>
      <t xml:space="preserve">Less than 1 ton         </t>
    </r>
    <phoneticPr fontId="3" type="noConversion"/>
  </si>
  <si>
    <r>
      <t>1-5</t>
    </r>
    <r>
      <rPr>
        <sz val="10"/>
        <rFont val="바탕"/>
        <family val="1"/>
        <charset val="129"/>
      </rPr>
      <t>톤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미만</t>
    </r>
    <phoneticPr fontId="3" type="noConversion"/>
  </si>
  <si>
    <r>
      <t xml:space="preserve">동력
</t>
    </r>
    <r>
      <rPr>
        <sz val="10"/>
        <rFont val="Times New Roman"/>
        <family val="1"/>
      </rPr>
      <t xml:space="preserve"> Powered</t>
    </r>
    <phoneticPr fontId="3" type="noConversion"/>
  </si>
  <si>
    <r>
      <t xml:space="preserve">무동력
</t>
    </r>
    <r>
      <rPr>
        <sz val="10"/>
        <rFont val="Times New Roman"/>
        <family val="1"/>
      </rPr>
      <t xml:space="preserve"> Non-Powered</t>
    </r>
    <phoneticPr fontId="3" type="noConversion"/>
  </si>
  <si>
    <r>
      <t xml:space="preserve">척수
</t>
    </r>
    <r>
      <rPr>
        <sz val="10"/>
        <rFont val="Times New Roman"/>
        <family val="1"/>
      </rPr>
      <t>No. of boats</t>
    </r>
    <phoneticPr fontId="3" type="noConversion"/>
  </si>
  <si>
    <r>
      <t xml:space="preserve">톤수
</t>
    </r>
    <r>
      <rPr>
        <sz val="10"/>
        <rFont val="Times New Roman"/>
        <family val="1"/>
      </rPr>
      <t>Ton</t>
    </r>
    <phoneticPr fontId="3" type="noConversion"/>
  </si>
  <si>
    <r>
      <t>5-10</t>
    </r>
    <r>
      <rPr>
        <sz val="10"/>
        <rFont val="바탕"/>
        <family val="1"/>
        <charset val="129"/>
      </rPr>
      <t>톤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미만</t>
    </r>
    <phoneticPr fontId="3" type="noConversion"/>
  </si>
  <si>
    <r>
      <t>10-20</t>
    </r>
    <r>
      <rPr>
        <sz val="10"/>
        <rFont val="바탕"/>
        <family val="1"/>
        <charset val="129"/>
      </rPr>
      <t>톤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미만</t>
    </r>
    <r>
      <rPr>
        <sz val="10"/>
        <rFont val="Times New Roman"/>
        <family val="1"/>
      </rPr>
      <t xml:space="preserve"> </t>
    </r>
    <phoneticPr fontId="3" type="noConversion"/>
  </si>
  <si>
    <r>
      <t>20-30</t>
    </r>
    <r>
      <rPr>
        <sz val="10"/>
        <rFont val="바탕"/>
        <family val="1"/>
        <charset val="129"/>
      </rPr>
      <t>톤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미만</t>
    </r>
    <phoneticPr fontId="3" type="noConversion"/>
  </si>
  <si>
    <r>
      <t>30-50</t>
    </r>
    <r>
      <rPr>
        <sz val="10"/>
        <rFont val="바탕"/>
        <family val="1"/>
        <charset val="129"/>
      </rPr>
      <t>톤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미만</t>
    </r>
    <phoneticPr fontId="3" type="noConversion"/>
  </si>
  <si>
    <r>
      <t>50-100</t>
    </r>
    <r>
      <rPr>
        <sz val="10"/>
        <rFont val="바탕"/>
        <family val="1"/>
        <charset val="129"/>
      </rPr>
      <t>톤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미만</t>
    </r>
    <phoneticPr fontId="3" type="noConversion"/>
  </si>
  <si>
    <r>
      <t>100</t>
    </r>
    <r>
      <rPr>
        <sz val="10"/>
        <rFont val="바탕"/>
        <family val="1"/>
        <charset val="129"/>
      </rPr>
      <t>톤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이상
</t>
    </r>
    <r>
      <rPr>
        <sz val="10"/>
        <rFont val="Times New Roman"/>
        <family val="1"/>
      </rPr>
      <t xml:space="preserve">100 ton or larger    </t>
    </r>
    <phoneticPr fontId="3" type="noConversion"/>
  </si>
  <si>
    <t>농가수</t>
    <phoneticPr fontId="17" type="noConversion"/>
  </si>
  <si>
    <t>출하량</t>
    <phoneticPr fontId="17" type="noConversion"/>
  </si>
  <si>
    <t>건수</t>
    <phoneticPr fontId="17" type="noConversion"/>
  </si>
  <si>
    <r>
      <t xml:space="preserve">보은
</t>
    </r>
    <r>
      <rPr>
        <sz val="10"/>
        <rFont val="Times New Roman"/>
        <family val="1"/>
      </rPr>
      <t>Boeun</t>
    </r>
    <phoneticPr fontId="3" type="noConversion"/>
  </si>
  <si>
    <r>
      <t xml:space="preserve">속리산
</t>
    </r>
    <r>
      <rPr>
        <sz val="10"/>
        <rFont val="Times New Roman"/>
        <family val="1"/>
      </rPr>
      <t>Songnisan</t>
    </r>
    <phoneticPr fontId="3" type="noConversion"/>
  </si>
  <si>
    <r>
      <t xml:space="preserve">장안
</t>
    </r>
    <r>
      <rPr>
        <sz val="10"/>
        <rFont val="Times New Roman"/>
        <family val="1"/>
      </rPr>
      <t>Jangan</t>
    </r>
    <phoneticPr fontId="3" type="noConversion"/>
  </si>
  <si>
    <r>
      <t xml:space="preserve">마로
</t>
    </r>
    <r>
      <rPr>
        <sz val="10"/>
        <rFont val="Times New Roman"/>
        <family val="1"/>
      </rPr>
      <t>Maro</t>
    </r>
    <phoneticPr fontId="3" type="noConversion"/>
  </si>
  <si>
    <r>
      <t xml:space="preserve">탄부
</t>
    </r>
    <r>
      <rPr>
        <sz val="10"/>
        <rFont val="Times New Roman"/>
        <family val="1"/>
      </rPr>
      <t>Tanbu</t>
    </r>
    <phoneticPr fontId="3" type="noConversion"/>
  </si>
  <si>
    <r>
      <t xml:space="preserve">삼승
</t>
    </r>
    <r>
      <rPr>
        <sz val="10"/>
        <rFont val="Times New Roman"/>
        <family val="1"/>
      </rPr>
      <t>Samseung</t>
    </r>
    <phoneticPr fontId="3" type="noConversion"/>
  </si>
  <si>
    <r>
      <t xml:space="preserve">수한
</t>
    </r>
    <r>
      <rPr>
        <sz val="10"/>
        <rFont val="Times New Roman"/>
        <family val="1"/>
      </rPr>
      <t>Suhan</t>
    </r>
    <phoneticPr fontId="3" type="noConversion"/>
  </si>
  <si>
    <r>
      <t xml:space="preserve">회남
</t>
    </r>
    <r>
      <rPr>
        <sz val="10"/>
        <rFont val="Times New Roman"/>
        <family val="1"/>
      </rPr>
      <t>Hoenam</t>
    </r>
    <phoneticPr fontId="3" type="noConversion"/>
  </si>
  <si>
    <r>
      <t xml:space="preserve">회인
</t>
    </r>
    <r>
      <rPr>
        <sz val="10"/>
        <rFont val="Times New Roman"/>
        <family val="1"/>
      </rPr>
      <t>Hoein</t>
    </r>
    <phoneticPr fontId="3" type="noConversion"/>
  </si>
  <si>
    <r>
      <t xml:space="preserve">내북
</t>
    </r>
    <r>
      <rPr>
        <sz val="10"/>
        <rFont val="Times New Roman"/>
        <family val="1"/>
      </rPr>
      <t>Naebuk</t>
    </r>
    <phoneticPr fontId="3" type="noConversion"/>
  </si>
  <si>
    <r>
      <t xml:space="preserve">산외
</t>
    </r>
    <r>
      <rPr>
        <sz val="10"/>
        <rFont val="Times New Roman"/>
        <family val="1"/>
      </rPr>
      <t>Sanoe</t>
    </r>
    <phoneticPr fontId="3" type="noConversion"/>
  </si>
  <si>
    <r>
      <rPr>
        <sz val="10"/>
        <rFont val="바탕"/>
        <family val="1"/>
        <charset val="129"/>
      </rPr>
      <t>단위</t>
    </r>
    <r>
      <rPr>
        <sz val="10"/>
        <rFont val="Times New Roman"/>
        <family val="1"/>
      </rPr>
      <t xml:space="preserve">: </t>
    </r>
    <r>
      <rPr>
        <sz val="10"/>
        <rFont val="바탕"/>
        <family val="1"/>
        <charset val="129"/>
      </rPr>
      <t>건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가구</t>
    </r>
    <r>
      <rPr>
        <sz val="10"/>
        <rFont val="Times New Roman"/>
        <family val="1"/>
      </rPr>
      <t>,ha,</t>
    </r>
    <r>
      <rPr>
        <sz val="10"/>
        <rFont val="바탕"/>
        <family val="1"/>
        <charset val="129"/>
      </rPr>
      <t>톤</t>
    </r>
    <phoneticPr fontId="3" type="noConversion"/>
  </si>
  <si>
    <r>
      <rPr>
        <sz val="10"/>
        <rFont val="바탕"/>
        <family val="1"/>
        <charset val="129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국립농산물품질관리원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충북지원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보은사무소</t>
    </r>
    <phoneticPr fontId="3" type="noConversion"/>
  </si>
  <si>
    <r>
      <rPr>
        <sz val="10"/>
        <rFont val="바탕"/>
        <family val="1"/>
        <charset val="129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㎥</t>
    </r>
    <phoneticPr fontId="3" type="noConversion"/>
  </si>
  <si>
    <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산림녹지과</t>
    </r>
  </si>
  <si>
    <r>
      <t>Ⅵ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바탕"/>
        <family val="1"/>
        <charset val="129"/>
      </rPr>
      <t>농림수산업</t>
    </r>
  </si>
  <si>
    <r>
      <t>Ⅵ</t>
    </r>
    <r>
      <rPr>
        <sz val="10"/>
        <color indexed="8"/>
        <rFont val="Times New Roman"/>
        <family val="1"/>
      </rPr>
      <t>. Agriculture, Forestry, Fishing</t>
    </r>
  </si>
  <si>
    <r>
      <rPr>
        <sz val="10"/>
        <color indexed="8"/>
        <rFont val="바탕"/>
        <family val="1"/>
        <charset val="129"/>
      </rPr>
      <t>자료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  <charset val="129"/>
      </rPr>
      <t>산림녹지과</t>
    </r>
    <phoneticPr fontId="3" type="noConversion"/>
  </si>
  <si>
    <r>
      <t xml:space="preserve"> </t>
    </r>
    <r>
      <rPr>
        <sz val="10"/>
        <rFont val="바탕"/>
        <family val="1"/>
        <charset val="129"/>
      </rPr>
      <t>Ⅵ</t>
    </r>
    <r>
      <rPr>
        <sz val="10"/>
        <rFont val="Times New Roman"/>
        <family val="1"/>
      </rPr>
      <t xml:space="preserve">. </t>
    </r>
    <r>
      <rPr>
        <sz val="10"/>
        <rFont val="바탕"/>
        <family val="1"/>
        <charset val="129"/>
      </rPr>
      <t>농림수산업</t>
    </r>
  </si>
  <si>
    <r>
      <rPr>
        <sz val="10"/>
        <rFont val="바탕"/>
        <family val="1"/>
        <charset val="129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농축산과</t>
    </r>
    <phoneticPr fontId="3" type="noConversion"/>
  </si>
  <si>
    <t>Unit : boat, ton</t>
    <phoneticPr fontId="3" type="noConversion"/>
  </si>
  <si>
    <r>
      <t>단위</t>
    </r>
    <r>
      <rPr>
        <sz val="10"/>
        <rFont val="Times New Roman"/>
        <family val="1"/>
      </rPr>
      <t xml:space="preserve"> : M/T, </t>
    </r>
    <r>
      <rPr>
        <sz val="10"/>
        <rFont val="바탕"/>
        <family val="1"/>
        <charset val="129"/>
      </rPr>
      <t>천원</t>
    </r>
    <phoneticPr fontId="3" type="noConversion"/>
  </si>
  <si>
    <t>Unit : M/T, 1000won</t>
    <phoneticPr fontId="7" type="noConversion"/>
  </si>
  <si>
    <r>
      <t xml:space="preserve"> </t>
    </r>
    <r>
      <rPr>
        <sz val="10"/>
        <rFont val="바탕"/>
        <family val="1"/>
        <charset val="129"/>
      </rPr>
      <t/>
    </r>
    <phoneticPr fontId="3" type="noConversion"/>
  </si>
  <si>
    <t>Source : Horticulture, Agricultural Marketing &amp; Food Division</t>
    <phoneticPr fontId="3" type="noConversion"/>
  </si>
  <si>
    <r>
      <rPr>
        <sz val="10"/>
        <rFont val="바탕"/>
        <family val="1"/>
        <charset val="129"/>
      </rPr>
      <t>Ⅵ</t>
    </r>
    <r>
      <rPr>
        <sz val="10"/>
        <rFont val="Times New Roman"/>
        <family val="1"/>
      </rPr>
      <t>. Agriculture, Forestry, Fishing</t>
    </r>
    <phoneticPr fontId="3" type="noConversion"/>
  </si>
  <si>
    <t>Unit : number</t>
    <phoneticPr fontId="3" type="noConversion"/>
  </si>
  <si>
    <t>Unit : M/T</t>
    <phoneticPr fontId="3" type="noConversion"/>
  </si>
  <si>
    <t>-</t>
    <phoneticPr fontId="3" type="noConversion"/>
  </si>
  <si>
    <r>
      <t>단위</t>
    </r>
    <r>
      <rPr>
        <sz val="10"/>
        <color indexed="8"/>
        <rFont val="Times New Roman"/>
        <family val="1"/>
      </rPr>
      <t xml:space="preserve"> : ha, </t>
    </r>
    <r>
      <rPr>
        <sz val="10"/>
        <color indexed="8"/>
        <rFont val="바탕"/>
        <family val="1"/>
        <charset val="129"/>
      </rPr>
      <t>천본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  <charset val="129"/>
      </rPr>
      <t>천원</t>
    </r>
    <r>
      <rPr>
        <sz val="10"/>
        <color indexed="8"/>
        <rFont val="Times New Roman"/>
        <family val="1"/>
      </rPr>
      <t>, m</t>
    </r>
    <phoneticPr fontId="7" type="noConversion"/>
  </si>
  <si>
    <t>Unit : ha, 1,000trees, 1,000won, m</t>
    <phoneticPr fontId="7" type="noConversion"/>
  </si>
  <si>
    <r>
      <t>자료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  <charset val="129"/>
      </rPr>
      <t>산림녹지과</t>
    </r>
    <phoneticPr fontId="7" type="noConversion"/>
  </si>
  <si>
    <r>
      <rPr>
        <sz val="10"/>
        <rFont val="바탕"/>
        <family val="1"/>
        <charset val="129"/>
      </rPr>
      <t>남</t>
    </r>
    <r>
      <rPr>
        <sz val="10"/>
        <rFont val="Times New Roman"/>
        <family val="1"/>
      </rPr>
      <t xml:space="preserve">                           Male</t>
    </r>
    <phoneticPr fontId="3" type="noConversion"/>
  </si>
  <si>
    <r>
      <t xml:space="preserve">여                       </t>
    </r>
    <r>
      <rPr>
        <sz val="10"/>
        <rFont val="Times New Roman"/>
        <family val="1"/>
      </rPr>
      <t>Female</t>
    </r>
    <phoneticPr fontId="3" type="noConversion"/>
  </si>
  <si>
    <r>
      <t>1</t>
    </r>
    <r>
      <rPr>
        <sz val="10"/>
        <rFont val="바탕"/>
        <family val="1"/>
        <charset val="129"/>
      </rPr>
      <t>종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겸업
</t>
    </r>
    <r>
      <rPr>
        <sz val="10"/>
        <rFont val="Times New Roman"/>
        <family val="1"/>
      </rPr>
      <t>Part-time
Class</t>
    </r>
    <r>
      <rPr>
        <sz val="10"/>
        <rFont val="바탕"/>
        <family val="1"/>
        <charset val="129"/>
      </rPr>
      <t>Ⅰ</t>
    </r>
    <phoneticPr fontId="3" type="noConversion"/>
  </si>
  <si>
    <r>
      <t>2</t>
    </r>
    <r>
      <rPr>
        <sz val="10"/>
        <rFont val="바탕"/>
        <family val="1"/>
        <charset val="129"/>
      </rPr>
      <t>종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겸업
</t>
    </r>
    <r>
      <rPr>
        <sz val="10"/>
        <rFont val="Times New Roman"/>
        <family val="1"/>
      </rPr>
      <t>Part-time
Class</t>
    </r>
    <r>
      <rPr>
        <sz val="10"/>
        <rFont val="바탕"/>
        <family val="1"/>
        <charset val="129"/>
      </rPr>
      <t>Ⅱ</t>
    </r>
    <phoneticPr fontId="3" type="noConversion"/>
  </si>
  <si>
    <r>
      <t xml:space="preserve">농         가                                                                                                                     </t>
    </r>
    <r>
      <rPr>
        <sz val="10"/>
        <rFont val="Times New Roman"/>
        <family val="1"/>
      </rPr>
      <t>Farm households</t>
    </r>
    <phoneticPr fontId="3" type="noConversion"/>
  </si>
  <si>
    <r>
      <t xml:space="preserve">농  가  인  구                                                                           </t>
    </r>
    <r>
      <rPr>
        <sz val="10"/>
        <rFont val="Times New Roman"/>
        <family val="1"/>
      </rPr>
      <t>Farm population</t>
    </r>
    <phoneticPr fontId="3" type="noConversion"/>
  </si>
  <si>
    <r>
      <t>단위</t>
    </r>
    <r>
      <rPr>
        <sz val="10"/>
        <rFont val="Times New Roman"/>
        <family val="1"/>
      </rPr>
      <t xml:space="preserve"> :</t>
    </r>
    <r>
      <rPr>
        <sz val="10"/>
        <rFont val="바탕"/>
        <family val="1"/>
        <charset val="129"/>
      </rPr>
      <t>천명</t>
    </r>
    <phoneticPr fontId="12" type="noConversion"/>
  </si>
  <si>
    <r>
      <t xml:space="preserve">남          </t>
    </r>
    <r>
      <rPr>
        <sz val="10"/>
        <color indexed="8"/>
        <rFont val="Times New Roman"/>
        <family val="1"/>
      </rPr>
      <t>Male</t>
    </r>
    <phoneticPr fontId="12" type="noConversion"/>
  </si>
  <si>
    <r>
      <rPr>
        <sz val="10"/>
        <color indexed="8"/>
        <rFont val="바탕"/>
        <family val="1"/>
        <charset val="129"/>
      </rPr>
      <t>합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계</t>
    </r>
    <r>
      <rPr>
        <sz val="10"/>
        <color indexed="8"/>
        <rFont val="Times New Roman"/>
        <family val="1"/>
      </rPr>
      <t xml:space="preserve">                                   Total</t>
    </r>
    <phoneticPr fontId="12" type="noConversion"/>
  </si>
  <si>
    <r>
      <t>0</t>
    </r>
    <r>
      <rPr>
        <sz val="10"/>
        <color indexed="8"/>
        <rFont val="바탕"/>
        <family val="1"/>
        <charset val="129"/>
      </rPr>
      <t>세</t>
    </r>
    <r>
      <rPr>
        <sz val="10"/>
        <color indexed="8"/>
        <rFont val="Times New Roman"/>
        <family val="1"/>
      </rPr>
      <t xml:space="preserve"> ~ 14</t>
    </r>
    <r>
      <rPr>
        <sz val="10"/>
        <color indexed="8"/>
        <rFont val="바탕"/>
        <family val="1"/>
        <charset val="129"/>
      </rPr>
      <t>세</t>
    </r>
    <phoneticPr fontId="12" type="noConversion"/>
  </si>
  <si>
    <r>
      <t>15</t>
    </r>
    <r>
      <rPr>
        <sz val="10"/>
        <color indexed="8"/>
        <rFont val="바탕"/>
        <family val="1"/>
        <charset val="129"/>
      </rPr>
      <t>세</t>
    </r>
    <r>
      <rPr>
        <sz val="10"/>
        <color indexed="8"/>
        <rFont val="Times New Roman"/>
        <family val="1"/>
      </rPr>
      <t xml:space="preserve"> ~ 19</t>
    </r>
    <r>
      <rPr>
        <sz val="10"/>
        <color indexed="8"/>
        <rFont val="바탕"/>
        <family val="1"/>
        <charset val="129"/>
      </rPr>
      <t>세</t>
    </r>
    <phoneticPr fontId="12" type="noConversion"/>
  </si>
  <si>
    <r>
      <t>20</t>
    </r>
    <r>
      <rPr>
        <sz val="10"/>
        <color indexed="8"/>
        <rFont val="바탕"/>
        <family val="1"/>
        <charset val="129"/>
      </rPr>
      <t>세</t>
    </r>
    <r>
      <rPr>
        <sz val="10"/>
        <color indexed="8"/>
        <rFont val="Times New Roman"/>
        <family val="1"/>
      </rPr>
      <t xml:space="preserve"> ~ 29</t>
    </r>
    <r>
      <rPr>
        <sz val="10"/>
        <color indexed="8"/>
        <rFont val="바탕"/>
        <family val="1"/>
        <charset val="129"/>
      </rPr>
      <t>세</t>
    </r>
    <phoneticPr fontId="12" type="noConversion"/>
  </si>
  <si>
    <r>
      <t>30</t>
    </r>
    <r>
      <rPr>
        <sz val="10"/>
        <color indexed="8"/>
        <rFont val="바탕"/>
        <family val="1"/>
        <charset val="129"/>
      </rPr>
      <t>세</t>
    </r>
    <r>
      <rPr>
        <sz val="10"/>
        <color indexed="8"/>
        <rFont val="Times New Roman"/>
        <family val="1"/>
      </rPr>
      <t xml:space="preserve"> ~ 39</t>
    </r>
    <r>
      <rPr>
        <sz val="10"/>
        <color indexed="8"/>
        <rFont val="바탕"/>
        <family val="1"/>
        <charset val="129"/>
      </rPr>
      <t>세</t>
    </r>
    <phoneticPr fontId="12" type="noConversion"/>
  </si>
  <si>
    <r>
      <t>40</t>
    </r>
    <r>
      <rPr>
        <sz val="10"/>
        <color indexed="8"/>
        <rFont val="바탕"/>
        <family val="1"/>
        <charset val="129"/>
      </rPr>
      <t>세</t>
    </r>
    <r>
      <rPr>
        <sz val="10"/>
        <color indexed="8"/>
        <rFont val="Times New Roman"/>
        <family val="1"/>
      </rPr>
      <t xml:space="preserve"> ~ 49</t>
    </r>
    <r>
      <rPr>
        <sz val="10"/>
        <color indexed="8"/>
        <rFont val="바탕"/>
        <family val="1"/>
        <charset val="129"/>
      </rPr>
      <t>세</t>
    </r>
    <phoneticPr fontId="12" type="noConversion"/>
  </si>
  <si>
    <r>
      <t>50</t>
    </r>
    <r>
      <rPr>
        <sz val="10"/>
        <color indexed="8"/>
        <rFont val="바탕"/>
        <family val="1"/>
        <charset val="129"/>
      </rPr>
      <t>세</t>
    </r>
    <r>
      <rPr>
        <sz val="10"/>
        <color indexed="8"/>
        <rFont val="Times New Roman"/>
        <family val="1"/>
      </rPr>
      <t xml:space="preserve"> ~ 59</t>
    </r>
    <r>
      <rPr>
        <sz val="10"/>
        <color indexed="8"/>
        <rFont val="바탕"/>
        <family val="1"/>
        <charset val="129"/>
      </rPr>
      <t>세</t>
    </r>
    <phoneticPr fontId="12" type="noConversion"/>
  </si>
  <si>
    <r>
      <t>60</t>
    </r>
    <r>
      <rPr>
        <sz val="10"/>
        <color indexed="8"/>
        <rFont val="바탕"/>
        <family val="1"/>
        <charset val="129"/>
      </rPr>
      <t>세</t>
    </r>
    <r>
      <rPr>
        <sz val="10"/>
        <color indexed="8"/>
        <rFont val="Times New Roman"/>
        <family val="1"/>
      </rPr>
      <t xml:space="preserve"> ~ 64</t>
    </r>
    <r>
      <rPr>
        <sz val="10"/>
        <color indexed="8"/>
        <rFont val="바탕"/>
        <family val="1"/>
        <charset val="129"/>
      </rPr>
      <t>세</t>
    </r>
    <phoneticPr fontId="12" type="noConversion"/>
  </si>
  <si>
    <r>
      <t>65</t>
    </r>
    <r>
      <rPr>
        <sz val="10"/>
        <color indexed="8"/>
        <rFont val="바탕"/>
        <family val="1"/>
        <charset val="129"/>
      </rPr>
      <t>세</t>
    </r>
    <r>
      <rPr>
        <sz val="10"/>
        <color indexed="8"/>
        <rFont val="Times New Roman"/>
        <family val="1"/>
      </rPr>
      <t xml:space="preserve"> ~ 69</t>
    </r>
    <r>
      <rPr>
        <sz val="10"/>
        <color indexed="8"/>
        <rFont val="바탕"/>
        <family val="1"/>
        <charset val="129"/>
      </rPr>
      <t>세</t>
    </r>
    <phoneticPr fontId="12" type="noConversion"/>
  </si>
  <si>
    <r>
      <t>70</t>
    </r>
    <r>
      <rPr>
        <sz val="10"/>
        <color indexed="8"/>
        <rFont val="바탕"/>
        <family val="1"/>
        <charset val="129"/>
      </rPr>
      <t xml:space="preserve">세이상
</t>
    </r>
    <r>
      <rPr>
        <sz val="10"/>
        <color indexed="8"/>
        <rFont val="Times New Roman"/>
        <family val="1"/>
      </rPr>
      <t>years old and over</t>
    </r>
    <phoneticPr fontId="12" type="noConversion"/>
  </si>
  <si>
    <r>
      <t xml:space="preserve">가구당 경지면적                                                               </t>
    </r>
    <r>
      <rPr>
        <sz val="10"/>
        <rFont val="Times New Roman"/>
        <family val="1"/>
      </rPr>
      <t>Area of cultivated land per household (a)</t>
    </r>
    <phoneticPr fontId="3" type="noConversion"/>
  </si>
  <si>
    <r>
      <t xml:space="preserve">0.1ha </t>
    </r>
    <r>
      <rPr>
        <sz val="10"/>
        <rFont val="바탕"/>
        <family val="1"/>
        <charset val="129"/>
      </rPr>
      <t>미만</t>
    </r>
    <r>
      <rPr>
        <sz val="10"/>
        <rFont val="Times New Roman"/>
        <family val="1"/>
      </rPr>
      <t xml:space="preserve">             Less than</t>
    </r>
    <phoneticPr fontId="3" type="noConversion"/>
  </si>
  <si>
    <r>
      <rPr>
        <sz val="10"/>
        <color indexed="8"/>
        <rFont val="바탕"/>
        <family val="1"/>
        <charset val="129"/>
      </rPr>
      <t>경지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없는
농가수</t>
    </r>
    <r>
      <rPr>
        <sz val="10"/>
        <color indexed="8"/>
        <rFont val="Times New Roman"/>
        <family val="1"/>
      </rPr>
      <t xml:space="preserve">               Farm households 
without
cultivated land</t>
    </r>
    <phoneticPr fontId="3" type="noConversion"/>
  </si>
  <si>
    <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한국농어촌공사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충북지역본부</t>
    </r>
    <phoneticPr fontId="3" type="noConversion"/>
  </si>
  <si>
    <r>
      <t xml:space="preserve">
</t>
    </r>
    <r>
      <rPr>
        <sz val="10"/>
        <rFont val="바탕"/>
        <family val="1"/>
        <charset val="129"/>
      </rPr>
      <t>취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업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보
</t>
    </r>
    <r>
      <rPr>
        <sz val="10"/>
        <rFont val="Times New Roman"/>
        <family val="1"/>
      </rPr>
      <t>Irrigation
reservoir</t>
    </r>
    <phoneticPr fontId="3" type="noConversion"/>
  </si>
  <si>
    <r>
      <rPr>
        <sz val="10"/>
        <rFont val="바탕"/>
        <family val="1"/>
        <charset val="129"/>
      </rPr>
      <t>㎏</t>
    </r>
    <r>
      <rPr>
        <sz val="10"/>
        <rFont val="Times New Roman"/>
        <family val="1"/>
      </rPr>
      <t>/10a</t>
    </r>
    <phoneticPr fontId="3" type="noConversion"/>
  </si>
  <si>
    <r>
      <t xml:space="preserve">면 적
</t>
    </r>
    <r>
      <rPr>
        <sz val="10"/>
        <rFont val="Times New Roman"/>
        <family val="1"/>
      </rPr>
      <t>Area</t>
    </r>
    <phoneticPr fontId="3" type="noConversion"/>
  </si>
  <si>
    <r>
      <t xml:space="preserve">생 산 량
</t>
    </r>
    <r>
      <rPr>
        <sz val="10"/>
        <rFont val="Times New Roman"/>
        <family val="1"/>
      </rPr>
      <t>Production</t>
    </r>
    <phoneticPr fontId="3" type="noConversion"/>
  </si>
  <si>
    <r>
      <t xml:space="preserve">9-5. </t>
    </r>
    <r>
      <rPr>
        <b/>
        <sz val="14"/>
        <rFont val="바탕"/>
        <family val="1"/>
        <charset val="129"/>
      </rPr>
      <t>서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  <charset val="129"/>
      </rPr>
      <t xml:space="preserve">류
</t>
    </r>
    <r>
      <rPr>
        <b/>
        <sz val="14"/>
        <rFont val="Times New Roman"/>
        <family val="1"/>
      </rPr>
      <t>Potatoes</t>
    </r>
    <phoneticPr fontId="3" type="noConversion"/>
  </si>
  <si>
    <r>
      <t>양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추</t>
    </r>
    <r>
      <rPr>
        <sz val="10"/>
        <rFont val="Times New Roman"/>
        <family val="1"/>
      </rPr>
      <t xml:space="preserve">                                                                         Cabbage</t>
    </r>
    <phoneticPr fontId="3" type="noConversion"/>
  </si>
  <si>
    <r>
      <rPr>
        <sz val="10"/>
        <rFont val="바탕"/>
        <family val="1"/>
        <charset val="129"/>
      </rPr>
      <t xml:space="preserve">특등
</t>
    </r>
    <r>
      <rPr>
        <sz val="10"/>
        <rFont val="Times New Roman"/>
        <family val="1"/>
      </rPr>
      <t>Premium</t>
    </r>
    <phoneticPr fontId="3" type="noConversion"/>
  </si>
  <si>
    <r>
      <rPr>
        <sz val="10"/>
        <rFont val="바탕"/>
        <family val="1"/>
        <charset val="129"/>
      </rPr>
      <t xml:space="preserve">일반매입
</t>
    </r>
    <r>
      <rPr>
        <sz val="10"/>
        <rFont val="Times New Roman"/>
        <family val="1"/>
      </rPr>
      <t>Ordinary purchase</t>
    </r>
    <phoneticPr fontId="3" type="noConversion"/>
  </si>
  <si>
    <r>
      <rPr>
        <sz val="10"/>
        <rFont val="바탕"/>
        <family val="1"/>
        <charset val="129"/>
      </rPr>
      <t>종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자
</t>
    </r>
    <r>
      <rPr>
        <sz val="10"/>
        <rFont val="Times New Roman"/>
        <family val="1"/>
      </rPr>
      <t>Seed</t>
    </r>
    <phoneticPr fontId="3" type="noConversion"/>
  </si>
  <si>
    <r>
      <rPr>
        <sz val="10"/>
        <rFont val="바탕"/>
        <family val="1"/>
        <charset val="129"/>
      </rPr>
      <t>기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타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회수</t>
    </r>
    <r>
      <rPr>
        <sz val="10"/>
        <rFont val="Times New Roman"/>
        <family val="1"/>
      </rPr>
      <t>)</t>
    </r>
    <r>
      <rPr>
        <sz val="10"/>
        <rFont val="바탕"/>
        <family val="1"/>
        <charset val="129"/>
      </rPr>
      <t xml:space="preserve">
</t>
    </r>
    <r>
      <rPr>
        <sz val="10"/>
        <rFont val="Times New Roman"/>
        <family val="1"/>
      </rPr>
      <t>Others</t>
    </r>
    <phoneticPr fontId="3" type="noConversion"/>
  </si>
  <si>
    <r>
      <t>종류별</t>
    </r>
    <r>
      <rPr>
        <sz val="10"/>
        <rFont val="Times New Roman"/>
        <family val="1"/>
      </rPr>
      <t xml:space="preserve">    By kind</t>
    </r>
    <phoneticPr fontId="3" type="noConversion"/>
  </si>
  <si>
    <r>
      <rPr>
        <sz val="10"/>
        <rFont val="바탕"/>
        <family val="1"/>
        <charset val="129"/>
      </rPr>
      <t xml:space="preserve">등외
</t>
    </r>
    <r>
      <rPr>
        <sz val="10"/>
        <rFont val="Times New Roman"/>
        <family val="1"/>
      </rPr>
      <t>Off-grade</t>
    </r>
    <phoneticPr fontId="3" type="noConversion"/>
  </si>
  <si>
    <r>
      <t xml:space="preserve">합  계                                         </t>
    </r>
    <r>
      <rPr>
        <sz val="10"/>
        <rFont val="Times New Roman"/>
        <family val="1"/>
      </rPr>
      <t xml:space="preserve"> Total                  </t>
    </r>
    <phoneticPr fontId="3" type="noConversion"/>
  </si>
  <si>
    <r>
      <rPr>
        <sz val="10"/>
        <rFont val="바탕"/>
        <family val="1"/>
        <charset val="129"/>
      </rPr>
      <t>Ⅵ</t>
    </r>
    <r>
      <rPr>
        <sz val="10"/>
        <rFont val="Times New Roman"/>
        <family val="1"/>
      </rPr>
      <t>. Agriculture, Forestry, Fishing</t>
    </r>
  </si>
  <si>
    <r>
      <t xml:space="preserve">전동기
</t>
    </r>
    <r>
      <rPr>
        <sz val="10"/>
        <rFont val="Times New Roman"/>
        <family val="1"/>
      </rPr>
      <t>Electric
motor</t>
    </r>
    <phoneticPr fontId="3" type="noConversion"/>
  </si>
  <si>
    <t>Unit : number, person, million won</t>
  </si>
  <si>
    <r>
      <t>면양</t>
    </r>
    <r>
      <rPr>
        <sz val="10"/>
        <rFont val="Times New Roman"/>
        <family val="1"/>
      </rPr>
      <t xml:space="preserve">                                                Sheep</t>
    </r>
    <phoneticPr fontId="3" type="noConversion"/>
  </si>
  <si>
    <r>
      <t>마필</t>
    </r>
    <r>
      <rPr>
        <sz val="10"/>
        <rFont val="Times New Roman"/>
        <family val="1"/>
      </rPr>
      <t xml:space="preserve"> 
Horses</t>
    </r>
    <phoneticPr fontId="3" type="noConversion"/>
  </si>
  <si>
    <r>
      <t>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  <charset val="129"/>
      </rPr>
      <t xml:space="preserve">계
</t>
    </r>
    <r>
      <rPr>
        <sz val="10"/>
        <color indexed="8"/>
        <rFont val="Times New Roman"/>
        <family val="1"/>
      </rPr>
      <t>Total</t>
    </r>
    <phoneticPr fontId="7" type="noConversion"/>
  </si>
  <si>
    <r>
      <t xml:space="preserve">도축업
</t>
    </r>
    <r>
      <rPr>
        <sz val="10"/>
        <color indexed="8"/>
        <rFont val="Times New Roman"/>
        <family val="1"/>
      </rPr>
      <t>Livestock
slaughter
business</t>
    </r>
    <phoneticPr fontId="7" type="noConversion"/>
  </si>
  <si>
    <r>
      <t xml:space="preserve">집유업
</t>
    </r>
    <r>
      <rPr>
        <sz val="10"/>
        <color indexed="8"/>
        <rFont val="Times New Roman"/>
        <family val="1"/>
      </rPr>
      <t>Milk collection
business</t>
    </r>
    <phoneticPr fontId="7" type="noConversion"/>
  </si>
  <si>
    <r>
      <t xml:space="preserve">축산물
보관업
</t>
    </r>
    <r>
      <rPr>
        <sz val="10"/>
        <color indexed="8"/>
        <rFont val="Times New Roman"/>
        <family val="1"/>
      </rPr>
      <t>Livestock
produts
storing
business</t>
    </r>
    <phoneticPr fontId="7" type="noConversion"/>
  </si>
  <si>
    <r>
      <t>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및
읍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별
</t>
    </r>
    <r>
      <rPr>
        <sz val="10"/>
        <color indexed="8"/>
        <rFont val="Times New Roman"/>
        <family val="1"/>
      </rPr>
      <t>Year &amp;
Eup,Myeon</t>
    </r>
    <phoneticPr fontId="7" type="noConversion"/>
  </si>
  <si>
    <r>
      <t xml:space="preserve">축산물
운반업
</t>
    </r>
    <r>
      <rPr>
        <sz val="10"/>
        <color indexed="8"/>
        <rFont val="Times New Roman"/>
        <family val="1"/>
      </rPr>
      <t>Livestock
produts
transportation
business</t>
    </r>
    <phoneticPr fontId="7" type="noConversion"/>
  </si>
  <si>
    <r>
      <t>축산물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판매업
</t>
    </r>
    <r>
      <rPr>
        <sz val="10"/>
        <color indexed="8"/>
        <rFont val="Times New Roman"/>
        <family val="1"/>
      </rPr>
      <t>Livestock products sales business</t>
    </r>
    <phoneticPr fontId="7" type="noConversion"/>
  </si>
  <si>
    <r>
      <t xml:space="preserve">식육
가공업
</t>
    </r>
    <r>
      <rPr>
        <sz val="10"/>
        <color indexed="8"/>
        <rFont val="Times New Roman"/>
        <family val="1"/>
      </rPr>
      <t>Meat
processing
business</t>
    </r>
    <phoneticPr fontId="7" type="noConversion"/>
  </si>
  <si>
    <r>
      <t xml:space="preserve">식육포장
처리업
</t>
    </r>
    <r>
      <rPr>
        <sz val="10"/>
        <color indexed="8"/>
        <rFont val="Times New Roman"/>
        <family val="1"/>
      </rPr>
      <t>Meat 
wrapping
business</t>
    </r>
    <phoneticPr fontId="7" type="noConversion"/>
  </si>
  <si>
    <r>
      <t xml:space="preserve">유가공업
</t>
    </r>
    <r>
      <rPr>
        <sz val="10"/>
        <color indexed="8"/>
        <rFont val="Times New Roman"/>
        <family val="1"/>
      </rPr>
      <t>Milk
processing
business</t>
    </r>
    <phoneticPr fontId="7" type="noConversion"/>
  </si>
  <si>
    <r>
      <t xml:space="preserve">식육부산물
전문판매업
</t>
    </r>
    <r>
      <rPr>
        <sz val="10"/>
        <color indexed="8"/>
        <rFont val="Times New Roman"/>
        <family val="1"/>
      </rPr>
      <t>Meat
by-products
sales business</t>
    </r>
    <phoneticPr fontId="7" type="noConversion"/>
  </si>
  <si>
    <r>
      <t xml:space="preserve">우유류
판매업
</t>
    </r>
    <r>
      <rPr>
        <sz val="10"/>
        <color indexed="8"/>
        <rFont val="Times New Roman"/>
        <family val="1"/>
      </rPr>
      <t>Milk
products
sales business</t>
    </r>
    <phoneticPr fontId="7" type="noConversion"/>
  </si>
  <si>
    <r>
      <t xml:space="preserve">알가공업
</t>
    </r>
    <r>
      <rPr>
        <sz val="10"/>
        <color indexed="8"/>
        <rFont val="Times New Roman"/>
        <family val="1"/>
      </rPr>
      <t>Egg 
processing
business</t>
    </r>
    <phoneticPr fontId="7" type="noConversion"/>
  </si>
  <si>
    <r>
      <t xml:space="preserve">축산물수입
판매업
</t>
    </r>
    <r>
      <rPr>
        <sz val="10"/>
        <color indexed="8"/>
        <rFont val="Times New Roman"/>
        <family val="1"/>
      </rPr>
      <t>Livestock
products import
sales business</t>
    </r>
    <phoneticPr fontId="7" type="noConversion"/>
  </si>
  <si>
    <r>
      <t xml:space="preserve">시도유림   </t>
    </r>
    <r>
      <rPr>
        <sz val="10"/>
        <rFont val="Times New Roman"/>
        <family val="1"/>
      </rPr>
      <t>Provincial forest</t>
    </r>
    <phoneticPr fontId="3" type="noConversion"/>
  </si>
  <si>
    <r>
      <t xml:space="preserve">시군유림
</t>
    </r>
    <r>
      <rPr>
        <sz val="10"/>
        <rFont val="Times New Roman"/>
        <family val="1"/>
      </rPr>
      <t>County forest</t>
    </r>
    <phoneticPr fontId="3" type="noConversion"/>
  </si>
  <si>
    <r>
      <t>산 림 율(%)</t>
    </r>
    <r>
      <rPr>
        <sz val="10"/>
        <rFont val="Times New Roman"/>
        <family val="1"/>
      </rPr>
      <t xml:space="preserve">                                of</t>
    </r>
    <r>
      <rPr>
        <sz val="10"/>
        <rFont val="바탕"/>
        <family val="1"/>
        <charset val="129"/>
      </rPr>
      <t xml:space="preserve">                                      </t>
    </r>
    <r>
      <rPr>
        <sz val="10"/>
        <rFont val="Times New Roman"/>
        <family val="1"/>
      </rPr>
      <t>Fores Area</t>
    </r>
    <phoneticPr fontId="3" type="noConversion"/>
  </si>
  <si>
    <r>
      <t>※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산림기본통계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공표일정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변경</t>
    </r>
    <r>
      <rPr>
        <sz val="9"/>
        <rFont val="Times New Roman"/>
        <family val="1"/>
      </rPr>
      <t>(2012.6.14) : 0</t>
    </r>
    <r>
      <rPr>
        <sz val="9"/>
        <rFont val="바탕"/>
        <family val="1"/>
        <charset val="129"/>
      </rPr>
      <t>과</t>
    </r>
    <r>
      <rPr>
        <sz val="9"/>
        <rFont val="Times New Roman"/>
        <family val="1"/>
      </rPr>
      <t xml:space="preserve"> 5</t>
    </r>
    <r>
      <rPr>
        <sz val="9"/>
        <rFont val="바탕"/>
        <family val="1"/>
        <charset val="129"/>
      </rPr>
      <t>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끝나는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기준현황을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  <charset val="129"/>
      </rPr>
      <t>과</t>
    </r>
    <r>
      <rPr>
        <sz val="9"/>
        <rFont val="Times New Roman"/>
        <family val="1"/>
      </rPr>
      <t xml:space="preserve"> 6</t>
    </r>
    <r>
      <rPr>
        <sz val="9"/>
        <rFont val="바탕"/>
        <family val="1"/>
        <charset val="129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끝나는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해</t>
    </r>
    <r>
      <rPr>
        <sz val="9"/>
        <rFont val="Times New Roman"/>
        <family val="1"/>
      </rPr>
      <t xml:space="preserve"> 6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공표</t>
    </r>
    <r>
      <rPr>
        <sz val="9"/>
        <rFont val="Times New Roman"/>
        <family val="1"/>
      </rPr>
      <t>(5</t>
    </r>
    <r>
      <rPr>
        <sz val="9"/>
        <rFont val="바탕"/>
        <family val="1"/>
        <charset val="129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주기</t>
    </r>
    <r>
      <rPr>
        <sz val="9"/>
        <rFont val="Times New Roman"/>
        <family val="1"/>
      </rPr>
      <t>)</t>
    </r>
    <phoneticPr fontId="3" type="noConversion"/>
  </si>
  <si>
    <r>
      <t xml:space="preserve">무입목지       </t>
    </r>
    <r>
      <rPr>
        <sz val="10"/>
        <rFont val="Times New Roman"/>
        <family val="1"/>
      </rPr>
      <t>Forest land    without trees</t>
    </r>
    <phoneticPr fontId="3" type="noConversion"/>
  </si>
  <si>
    <r>
      <t>산지보전</t>
    </r>
    <r>
      <rPr>
        <sz val="10"/>
        <color indexed="8"/>
        <rFont val="Times New Roman"/>
        <family val="1"/>
      </rPr>
      <t>(ha)</t>
    </r>
    <r>
      <rPr>
        <sz val="10"/>
        <color indexed="8"/>
        <rFont val="바탕"/>
        <family val="1"/>
        <charset val="129"/>
      </rPr>
      <t xml:space="preserve">
</t>
    </r>
    <r>
      <rPr>
        <sz val="10"/>
        <color indexed="8"/>
        <rFont val="Times New Roman"/>
        <family val="1"/>
      </rPr>
      <t>Mountain
conservation</t>
    </r>
    <phoneticPr fontId="7" type="noConversion"/>
  </si>
  <si>
    <r>
      <t>산사태예방</t>
    </r>
    <r>
      <rPr>
        <sz val="10"/>
        <color indexed="8"/>
        <rFont val="Times New Roman"/>
        <family val="1"/>
      </rPr>
      <t>(ha)</t>
    </r>
    <r>
      <rPr>
        <sz val="10"/>
        <color indexed="8"/>
        <rFont val="바탕"/>
        <family val="1"/>
        <charset val="129"/>
      </rPr>
      <t xml:space="preserve">
</t>
    </r>
    <r>
      <rPr>
        <sz val="10"/>
        <color indexed="8"/>
        <rFont val="Times New Roman"/>
        <family val="1"/>
      </rPr>
      <t>Landslide                               prevention</t>
    </r>
    <phoneticPr fontId="7" type="noConversion"/>
  </si>
  <si>
    <r>
      <t>계류보전</t>
    </r>
    <r>
      <rPr>
        <sz val="10"/>
        <color indexed="8"/>
        <rFont val="Times New Roman"/>
        <family val="1"/>
      </rPr>
      <t>(km)</t>
    </r>
    <r>
      <rPr>
        <sz val="10"/>
        <color indexed="8"/>
        <rFont val="바탕"/>
        <family val="1"/>
        <charset val="129"/>
      </rPr>
      <t xml:space="preserve">
</t>
    </r>
    <r>
      <rPr>
        <sz val="10"/>
        <color indexed="8"/>
        <rFont val="Times New Roman"/>
        <family val="1"/>
      </rPr>
      <t>Stream                                    conservation</t>
    </r>
    <phoneticPr fontId="7" type="noConversion"/>
  </si>
  <si>
    <r>
      <t>사방댐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바탕"/>
        <family val="1"/>
        <charset val="129"/>
      </rPr>
      <t>개소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바탕"/>
        <family val="1"/>
        <charset val="129"/>
      </rPr>
      <t xml:space="preserve">
</t>
    </r>
    <r>
      <rPr>
        <sz val="10"/>
        <color indexed="8"/>
        <rFont val="Times New Roman"/>
        <family val="1"/>
      </rPr>
      <t xml:space="preserve"> Erosion control dam(sites)</t>
    </r>
    <phoneticPr fontId="7" type="noConversion"/>
  </si>
  <si>
    <r>
      <t>해안방재림조성</t>
    </r>
    <r>
      <rPr>
        <sz val="10"/>
        <color indexed="8"/>
        <rFont val="Times New Roman"/>
        <family val="1"/>
      </rPr>
      <t>(ha)</t>
    </r>
    <r>
      <rPr>
        <sz val="10"/>
        <color indexed="8"/>
        <rFont val="바탕"/>
        <family val="1"/>
        <charset val="129"/>
      </rPr>
      <t xml:space="preserve">
</t>
    </r>
    <r>
      <rPr>
        <sz val="10"/>
        <color indexed="8"/>
        <rFont val="Times New Roman"/>
        <family val="1"/>
      </rPr>
      <t xml:space="preserve"> Coast disaster            prenention forest</t>
    </r>
    <phoneticPr fontId="7" type="noConversion"/>
  </si>
  <si>
    <r>
      <t>해안침식방지</t>
    </r>
    <r>
      <rPr>
        <sz val="10"/>
        <color indexed="8"/>
        <rFont val="Times New Roman"/>
        <family val="1"/>
      </rPr>
      <t>(km)</t>
    </r>
    <r>
      <rPr>
        <sz val="10"/>
        <color indexed="8"/>
        <rFont val="바탕"/>
        <family val="1"/>
        <charset val="129"/>
      </rPr>
      <t xml:space="preserve">
</t>
    </r>
    <r>
      <rPr>
        <sz val="10"/>
        <color indexed="8"/>
        <rFont val="Times New Roman"/>
        <family val="1"/>
      </rPr>
      <t xml:space="preserve"> Prevention of             coastal erosion</t>
    </r>
    <phoneticPr fontId="7" type="noConversion"/>
  </si>
  <si>
    <r>
      <t>식재본수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바탕"/>
        <family val="1"/>
        <charset val="129"/>
      </rPr>
      <t>천본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바탕"/>
        <family val="1"/>
        <charset val="129"/>
      </rPr>
      <t xml:space="preserve">
</t>
    </r>
    <r>
      <rPr>
        <sz val="10"/>
        <color indexed="8"/>
        <rFont val="Times New Roman"/>
        <family val="1"/>
      </rPr>
      <t xml:space="preserve"> Planting                        (1,000 seedlings)</t>
    </r>
    <phoneticPr fontId="7" type="noConversion"/>
  </si>
  <si>
    <r>
      <t>다목적댐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바탕"/>
        <family val="1"/>
        <charset val="129"/>
      </rPr>
      <t>개소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바탕"/>
        <family val="1"/>
        <charset val="129"/>
      </rPr>
      <t xml:space="preserve">
</t>
    </r>
    <r>
      <rPr>
        <sz val="10"/>
        <color indexed="8"/>
        <rFont val="Times New Roman"/>
        <family val="1"/>
      </rPr>
      <t>Multi-purpose          dams(sites)</t>
    </r>
    <phoneticPr fontId="7" type="noConversion"/>
  </si>
  <si>
    <r>
      <t>산림유역관리조성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바탕"/>
        <family val="1"/>
        <charset val="129"/>
      </rPr>
      <t>개소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바탕"/>
        <family val="1"/>
        <charset val="129"/>
      </rPr>
      <t xml:space="preserve">
</t>
    </r>
    <r>
      <rPr>
        <sz val="10"/>
        <color indexed="8"/>
        <rFont val="Times New Roman"/>
        <family val="1"/>
      </rPr>
      <t xml:space="preserve"> Forest Watershed Management(sites)</t>
    </r>
    <phoneticPr fontId="7" type="noConversion"/>
  </si>
  <si>
    <r>
      <t>장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>수</t>
    </r>
    <r>
      <rPr>
        <sz val="10"/>
        <color indexed="8"/>
        <rFont val="Times New Roman"/>
        <family val="1"/>
      </rPr>
      <t xml:space="preserve"> 
Long  rotation spp.</t>
    </r>
    <phoneticPr fontId="7" type="noConversion"/>
  </si>
  <si>
    <r>
      <t>유실수</t>
    </r>
    <r>
      <rPr>
        <sz val="10"/>
        <color indexed="8"/>
        <rFont val="Times New Roman"/>
        <family val="1"/>
      </rPr>
      <t xml:space="preserve">  
 Fruit &amp; nut spp.</t>
    </r>
    <phoneticPr fontId="7" type="noConversion"/>
  </si>
  <si>
    <r>
      <t>속성수</t>
    </r>
    <r>
      <rPr>
        <sz val="10"/>
        <color indexed="8"/>
        <rFont val="Times New Roman"/>
        <family val="1"/>
      </rPr>
      <t xml:space="preserve"> 
Fast growing spp</t>
    </r>
    <phoneticPr fontId="7" type="noConversion"/>
  </si>
  <si>
    <r>
      <t xml:space="preserve">대묘수
</t>
    </r>
    <r>
      <rPr>
        <sz val="10"/>
        <color indexed="8"/>
        <rFont val="Times New Roman"/>
        <family val="1"/>
      </rPr>
      <t>Large tree</t>
    </r>
    <phoneticPr fontId="7" type="noConversion"/>
  </si>
  <si>
    <r>
      <t xml:space="preserve">조경수
</t>
    </r>
    <r>
      <rPr>
        <sz val="10"/>
        <color indexed="8"/>
        <rFont val="Times New Roman"/>
        <family val="1"/>
      </rPr>
      <t>Landscape tree</t>
    </r>
    <phoneticPr fontId="7" type="noConversion"/>
  </si>
  <si>
    <r>
      <t>기타</t>
    </r>
    <r>
      <rPr>
        <sz val="10"/>
        <color indexed="8"/>
        <rFont val="Times New Roman"/>
        <family val="1"/>
      </rPr>
      <t xml:space="preserve">   
Others</t>
    </r>
    <phoneticPr fontId="7" type="noConversion"/>
  </si>
  <si>
    <r>
      <t xml:space="preserve">면적
</t>
    </r>
    <r>
      <rPr>
        <sz val="10"/>
        <color indexed="8"/>
        <rFont val="Times New Roman"/>
        <family val="1"/>
      </rPr>
      <t>Area</t>
    </r>
    <phoneticPr fontId="7" type="noConversion"/>
  </si>
  <si>
    <r>
      <t xml:space="preserve">본수
</t>
    </r>
    <r>
      <rPr>
        <sz val="10"/>
        <color indexed="8"/>
        <rFont val="Times New Roman"/>
        <family val="1"/>
      </rPr>
      <t>Seedling</t>
    </r>
    <phoneticPr fontId="7" type="noConversion"/>
  </si>
  <si>
    <r>
      <t>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별
</t>
    </r>
    <r>
      <rPr>
        <sz val="10"/>
        <color indexed="8"/>
        <rFont val="Times New Roman"/>
        <family val="1"/>
      </rPr>
      <t>Year</t>
    </r>
    <phoneticPr fontId="7" type="noConversion"/>
  </si>
  <si>
    <r>
      <t xml:space="preserve">경제수조림
</t>
    </r>
    <r>
      <rPr>
        <sz val="10"/>
        <rFont val="Times New Roman"/>
        <family val="1"/>
      </rPr>
      <t>Commercial tree pecies</t>
    </r>
    <phoneticPr fontId="3" type="noConversion"/>
  </si>
  <si>
    <r>
      <t xml:space="preserve">큰나무조림
</t>
    </r>
    <r>
      <rPr>
        <sz val="10"/>
        <rFont val="Times New Roman"/>
        <family val="1"/>
      </rPr>
      <t>Semi-mature tree</t>
    </r>
    <phoneticPr fontId="3" type="noConversion"/>
  </si>
  <si>
    <r>
      <t xml:space="preserve">유휴토지조림
</t>
    </r>
    <r>
      <rPr>
        <sz val="10"/>
        <rFont val="Times New Roman"/>
        <family val="1"/>
      </rPr>
      <t>Fallow land 
reforestation</t>
    </r>
    <phoneticPr fontId="3" type="noConversion"/>
  </si>
  <si>
    <r>
      <t xml:space="preserve">산불피해복구조림
</t>
    </r>
    <r>
      <rPr>
        <sz val="10"/>
        <rFont val="Times New Roman"/>
        <family val="1"/>
      </rPr>
      <t>Forest fire
reforestation</t>
    </r>
    <phoneticPr fontId="3" type="noConversion"/>
  </si>
  <si>
    <r>
      <t xml:space="preserve">금강소나무후계숲
</t>
    </r>
    <r>
      <rPr>
        <sz val="10"/>
        <rFont val="Times New Roman"/>
        <family val="1"/>
      </rPr>
      <t>Geumgang pine tree</t>
    </r>
    <phoneticPr fontId="7" type="noConversion"/>
  </si>
  <si>
    <r>
      <t>기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>타</t>
    </r>
    <r>
      <rPr>
        <sz val="10"/>
        <rFont val="Times New Roman"/>
        <family val="1"/>
      </rPr>
      <t xml:space="preserve">   
Others</t>
    </r>
    <phoneticPr fontId="7" type="noConversion"/>
  </si>
  <si>
    <r>
      <t>면</t>
    </r>
    <r>
      <rPr>
        <sz val="10"/>
        <rFont val="Times New Roman"/>
        <family val="1"/>
      </rPr>
      <t xml:space="preserve">    </t>
    </r>
    <r>
      <rPr>
        <sz val="10"/>
        <rFont val="바탕"/>
        <family val="1"/>
        <charset val="129"/>
      </rPr>
      <t xml:space="preserve">적
</t>
    </r>
    <r>
      <rPr>
        <sz val="10"/>
        <rFont val="Times New Roman"/>
        <family val="1"/>
      </rPr>
      <t>Area</t>
    </r>
    <phoneticPr fontId="7" type="noConversion"/>
  </si>
  <si>
    <r>
      <t>본</t>
    </r>
    <r>
      <rPr>
        <sz val="10"/>
        <rFont val="Times New Roman"/>
        <family val="1"/>
      </rPr>
      <t xml:space="preserve">     </t>
    </r>
    <r>
      <rPr>
        <sz val="10"/>
        <rFont val="바탕"/>
        <family val="1"/>
        <charset val="129"/>
      </rPr>
      <t xml:space="preserve">수
</t>
    </r>
    <r>
      <rPr>
        <sz val="10"/>
        <rFont val="Times New Roman"/>
        <family val="1"/>
      </rPr>
      <t>Seedlings</t>
    </r>
    <phoneticPr fontId="7" type="noConversion"/>
  </si>
  <si>
    <r>
      <t>본</t>
    </r>
    <r>
      <rPr>
        <sz val="10"/>
        <rFont val="Times New Roman"/>
        <family val="1"/>
      </rPr>
      <t xml:space="preserve">     </t>
    </r>
    <r>
      <rPr>
        <sz val="10"/>
        <rFont val="바탕"/>
        <family val="1"/>
        <charset val="129"/>
      </rPr>
      <t xml:space="preserve">수
</t>
    </r>
    <r>
      <rPr>
        <sz val="10"/>
        <rFont val="Times New Roman"/>
        <family val="1"/>
      </rPr>
      <t>Seedling</t>
    </r>
    <phoneticPr fontId="7" type="noConversion"/>
  </si>
  <si>
    <r>
      <t xml:space="preserve">패류
</t>
    </r>
    <r>
      <rPr>
        <sz val="10"/>
        <rFont val="Times New Roman"/>
        <family val="1"/>
      </rPr>
      <t>Shellfish</t>
    </r>
    <phoneticPr fontId="3" type="noConversion"/>
  </si>
  <si>
    <r>
      <t xml:space="preserve">유기농산물
</t>
    </r>
    <r>
      <rPr>
        <sz val="10"/>
        <rFont val="Times New Roman"/>
        <family val="1"/>
      </rPr>
      <t>Organic</t>
    </r>
    <phoneticPr fontId="3" type="noConversion"/>
  </si>
  <si>
    <r>
      <t xml:space="preserve">무농약농산물
</t>
    </r>
    <r>
      <rPr>
        <sz val="10"/>
        <rFont val="Times New Roman"/>
        <family val="1"/>
      </rPr>
      <t>Pesticide Free</t>
    </r>
    <phoneticPr fontId="3" type="noConversion"/>
  </si>
  <si>
    <r>
      <t xml:space="preserve">저농약농산물
</t>
    </r>
    <r>
      <rPr>
        <sz val="10"/>
        <rFont val="Times New Roman"/>
        <family val="1"/>
      </rPr>
      <t>Low-Pesticide</t>
    </r>
    <phoneticPr fontId="3" type="noConversion"/>
  </si>
  <si>
    <r>
      <t xml:space="preserve">유기축산물
</t>
    </r>
    <r>
      <rPr>
        <sz val="10"/>
        <rFont val="Times New Roman"/>
        <family val="1"/>
      </rPr>
      <t>Organic</t>
    </r>
    <phoneticPr fontId="3" type="noConversion"/>
  </si>
  <si>
    <r>
      <t xml:space="preserve">무항생제축산물
</t>
    </r>
    <r>
      <rPr>
        <sz val="10"/>
        <rFont val="Times New Roman"/>
        <family val="1"/>
      </rPr>
      <t>Antibiotic free</t>
    </r>
    <phoneticPr fontId="3" type="noConversion"/>
  </si>
  <si>
    <r>
      <t>합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 xml:space="preserve">계
</t>
    </r>
    <r>
      <rPr>
        <sz val="10"/>
        <rFont val="Times New Roman"/>
        <family val="1"/>
      </rPr>
      <t xml:space="preserve">Total  </t>
    </r>
    <phoneticPr fontId="3" type="noConversion"/>
  </si>
  <si>
    <r>
      <t xml:space="preserve">
</t>
    </r>
    <r>
      <rPr>
        <sz val="10"/>
        <rFont val="바탕"/>
        <family val="1"/>
        <charset val="129"/>
      </rPr>
      <t xml:space="preserve">농가수
</t>
    </r>
    <r>
      <rPr>
        <sz val="10"/>
        <rFont val="Times New Roman"/>
        <family val="1"/>
      </rPr>
      <t>No.of
House
-holds</t>
    </r>
    <phoneticPr fontId="17" type="noConversion"/>
  </si>
  <si>
    <r>
      <t xml:space="preserve">38. 화훼류 재배현황 (충북)(계속)
</t>
    </r>
    <r>
      <rPr>
        <b/>
        <sz val="14"/>
        <rFont val="Times New Roman"/>
        <family val="1"/>
      </rPr>
      <t>Cultivation of flowers (Chungbuk)(Cont'd)</t>
    </r>
    <phoneticPr fontId="3" type="noConversion"/>
  </si>
  <si>
    <r>
      <t>단위</t>
    </r>
    <r>
      <rPr>
        <sz val="10"/>
        <rFont val="Times New Roman"/>
        <family val="1"/>
      </rPr>
      <t xml:space="preserve"> : ha, </t>
    </r>
    <r>
      <rPr>
        <sz val="10"/>
        <rFont val="바탕"/>
        <family val="1"/>
        <charset val="129"/>
      </rPr>
      <t>천본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천분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천주</t>
    </r>
  </si>
  <si>
    <r>
      <rPr>
        <sz val="10"/>
        <rFont val="바탕"/>
        <family val="1"/>
        <charset val="129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원예유통식품과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</si>
  <si>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바탕"/>
        <family val="1"/>
        <charset val="129"/>
      </rPr>
      <t>주</t>
    </r>
    <r>
      <rPr>
        <sz val="10"/>
        <rFont val="Times New Roman"/>
        <family val="1"/>
      </rPr>
      <t>1)</t>
    </r>
    <r>
      <rPr>
        <sz val="10"/>
        <rFont val="바탕"/>
        <family val="1"/>
        <charset val="129"/>
      </rPr>
      <t>구근류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천구</t>
    </r>
    <r>
      <rPr>
        <sz val="10"/>
        <rFont val="Times New Roman"/>
        <family val="1"/>
      </rPr>
      <t xml:space="preserve">), </t>
    </r>
    <r>
      <rPr>
        <sz val="10"/>
        <rFont val="바탕"/>
        <family val="1"/>
        <charset val="129"/>
      </rPr>
      <t>종자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종묘류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천본</t>
    </r>
    <r>
      <rPr>
        <sz val="10"/>
        <rFont val="Times New Roman"/>
        <family val="1"/>
      </rPr>
      <t xml:space="preserve">) </t>
    </r>
    <r>
      <rPr>
        <sz val="10"/>
        <rFont val="바탕"/>
        <family val="1"/>
        <charset val="129"/>
      </rPr>
      <t>포함</t>
    </r>
    <phoneticPr fontId="3" type="noConversion"/>
  </si>
  <si>
    <r>
      <t xml:space="preserve">판매량          </t>
    </r>
    <r>
      <rPr>
        <sz val="10"/>
        <color indexed="8"/>
        <rFont val="Times New Roman"/>
        <family val="1"/>
      </rPr>
      <t>Volume of sales</t>
    </r>
    <phoneticPr fontId="3" type="noConversion"/>
  </si>
  <si>
    <r>
      <t xml:space="preserve">           Unit : </t>
    </r>
    <r>
      <rPr>
        <sz val="10"/>
        <rFont val="바탕"/>
        <family val="1"/>
        <charset val="129"/>
      </rPr>
      <t>㎏</t>
    </r>
    <phoneticPr fontId="3" type="noConversion"/>
  </si>
  <si>
    <r>
      <t xml:space="preserve">
</t>
    </r>
    <r>
      <rPr>
        <sz val="10"/>
        <rFont val="바탕"/>
        <family val="1"/>
        <charset val="129"/>
      </rPr>
      <t xml:space="preserve">농가수
</t>
    </r>
    <r>
      <rPr>
        <sz val="10"/>
        <rFont val="Times New Roman"/>
        <family val="1"/>
      </rPr>
      <t>No.of
House
-holds</t>
    </r>
    <phoneticPr fontId="17" type="noConversion"/>
  </si>
  <si>
    <r>
      <t xml:space="preserve">15. </t>
    </r>
    <r>
      <rPr>
        <b/>
        <sz val="16"/>
        <rFont val="바탕"/>
        <family val="1"/>
        <charset val="129"/>
      </rPr>
      <t>정부관리양곡</t>
    </r>
    <r>
      <rPr>
        <b/>
        <sz val="16"/>
        <rFont val="Times New Roman"/>
        <family val="1"/>
      </rPr>
      <t xml:space="preserve"> </t>
    </r>
    <r>
      <rPr>
        <b/>
        <sz val="16"/>
        <rFont val="바탕"/>
        <family val="1"/>
        <charset val="129"/>
      </rPr>
      <t xml:space="preserve">보관창고
</t>
    </r>
    <r>
      <rPr>
        <b/>
        <sz val="16"/>
        <rFont val="Times New Roman"/>
        <family val="1"/>
      </rPr>
      <t>Warehouse of Government-controlled Grains</t>
    </r>
    <phoneticPr fontId="3" type="noConversion"/>
  </si>
  <si>
    <r>
      <t xml:space="preserve">15. </t>
    </r>
    <r>
      <rPr>
        <b/>
        <sz val="16"/>
        <rFont val="바탕"/>
        <family val="1"/>
        <charset val="129"/>
      </rPr>
      <t>정부관리양곡</t>
    </r>
    <r>
      <rPr>
        <b/>
        <sz val="16"/>
        <rFont val="Times New Roman"/>
        <family val="1"/>
      </rPr>
      <t xml:space="preserve"> </t>
    </r>
    <r>
      <rPr>
        <b/>
        <sz val="16"/>
        <rFont val="바탕"/>
        <family val="1"/>
        <charset val="129"/>
      </rPr>
      <t>보관창고</t>
    </r>
    <r>
      <rPr>
        <b/>
        <sz val="16"/>
        <rFont val="Times New Roman"/>
        <family val="1"/>
      </rPr>
      <t>(</t>
    </r>
    <r>
      <rPr>
        <b/>
        <sz val="16"/>
        <rFont val="바탕"/>
        <family val="1"/>
        <charset val="129"/>
      </rPr>
      <t>계속</t>
    </r>
    <r>
      <rPr>
        <b/>
        <sz val="16"/>
        <rFont val="Times New Roman"/>
        <family val="1"/>
      </rPr>
      <t>)
Warehouse of Government-controlled Grains(Cont'd)</t>
    </r>
    <phoneticPr fontId="3" type="noConversion"/>
  </si>
  <si>
    <r>
      <t xml:space="preserve">20. </t>
    </r>
    <r>
      <rPr>
        <b/>
        <sz val="16"/>
        <rFont val="바탕"/>
        <family val="1"/>
        <charset val="129"/>
      </rPr>
      <t>가축사육</t>
    </r>
    <r>
      <rPr>
        <b/>
        <sz val="16"/>
        <rFont val="Times New Roman"/>
        <family val="1"/>
      </rPr>
      <t xml:space="preserve">
Number of Livestock, Poultry and Feeders</t>
    </r>
    <phoneticPr fontId="3" type="noConversion"/>
  </si>
  <si>
    <r>
      <t xml:space="preserve">20. </t>
    </r>
    <r>
      <rPr>
        <b/>
        <sz val="16"/>
        <rFont val="바탕"/>
        <family val="1"/>
        <charset val="129"/>
      </rPr>
      <t>가축사육</t>
    </r>
    <r>
      <rPr>
        <b/>
        <sz val="16"/>
        <rFont val="Times New Roman"/>
        <family val="1"/>
      </rPr>
      <t xml:space="preserve"> (</t>
    </r>
    <r>
      <rPr>
        <b/>
        <sz val="16"/>
        <rFont val="바탕"/>
        <family val="1"/>
        <charset val="129"/>
      </rPr>
      <t>계속</t>
    </r>
    <r>
      <rPr>
        <b/>
        <sz val="16"/>
        <rFont val="Times New Roman"/>
        <family val="1"/>
      </rPr>
      <t>)
Number of Livestock, Poultry and Feeders (Cont'd)</t>
    </r>
    <phoneticPr fontId="3" type="noConversion"/>
  </si>
  <si>
    <r>
      <t xml:space="preserve">20. </t>
    </r>
    <r>
      <rPr>
        <b/>
        <sz val="16"/>
        <rFont val="바탕"/>
        <family val="1"/>
        <charset val="129"/>
      </rPr>
      <t>가축사육</t>
    </r>
    <r>
      <rPr>
        <b/>
        <sz val="16"/>
        <rFont val="Times New Roman"/>
        <family val="1"/>
      </rPr>
      <t>(</t>
    </r>
    <r>
      <rPr>
        <b/>
        <sz val="16"/>
        <rFont val="바탕"/>
        <family val="1"/>
        <charset val="129"/>
      </rPr>
      <t>계속</t>
    </r>
    <r>
      <rPr>
        <b/>
        <sz val="16"/>
        <rFont val="Times New Roman"/>
        <family val="1"/>
      </rPr>
      <t>)
Number of Livestock, Poultry and Feeders(Cont'd)</t>
    </r>
    <phoneticPr fontId="3" type="noConversion"/>
  </si>
  <si>
    <r>
      <t xml:space="preserve">29. </t>
    </r>
    <r>
      <rPr>
        <b/>
        <sz val="14"/>
        <rFont val="바탕"/>
        <family val="1"/>
        <charset val="129"/>
      </rPr>
      <t>임산물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생산량
</t>
    </r>
    <r>
      <rPr>
        <b/>
        <sz val="14"/>
        <rFont val="Times New Roman"/>
        <family val="1"/>
      </rPr>
      <t>Production of Forest Products</t>
    </r>
    <phoneticPr fontId="3" type="noConversion"/>
  </si>
  <si>
    <r>
      <t xml:space="preserve">30. </t>
    </r>
    <r>
      <rPr>
        <b/>
        <sz val="14"/>
        <color indexed="8"/>
        <rFont val="바탕"/>
        <family val="1"/>
        <charset val="129"/>
      </rPr>
      <t xml:space="preserve">사방사업
</t>
    </r>
    <r>
      <rPr>
        <b/>
        <sz val="14"/>
        <color indexed="8"/>
        <rFont val="Times New Roman"/>
        <family val="1"/>
      </rPr>
      <t>Erosion Control</t>
    </r>
    <phoneticPr fontId="3" type="noConversion"/>
  </si>
  <si>
    <r>
      <t xml:space="preserve">31.  </t>
    </r>
    <r>
      <rPr>
        <b/>
        <sz val="14"/>
        <color indexed="8"/>
        <rFont val="바탕"/>
        <family val="1"/>
        <charset val="129"/>
      </rPr>
      <t>조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바탕"/>
        <family val="1"/>
        <charset val="129"/>
      </rPr>
      <t xml:space="preserve">림
</t>
    </r>
    <r>
      <rPr>
        <b/>
        <sz val="14"/>
        <color indexed="8"/>
        <rFont val="Times New Roman"/>
        <family val="1"/>
      </rPr>
      <t>Reforestation by Project</t>
    </r>
    <phoneticPr fontId="3" type="noConversion"/>
  </si>
  <si>
    <r>
      <t xml:space="preserve">     36. </t>
    </r>
    <r>
      <rPr>
        <b/>
        <sz val="14"/>
        <color indexed="8"/>
        <rFont val="바탕"/>
        <family val="1"/>
        <charset val="129"/>
      </rPr>
      <t>수산물가공품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바탕"/>
        <family val="1"/>
        <charset val="129"/>
      </rPr>
      <t>생산고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Production of Processed Fishery Commodities</t>
    </r>
    <phoneticPr fontId="7" type="noConversion"/>
  </si>
  <si>
    <t>-</t>
    <phoneticPr fontId="7" type="noConversion"/>
  </si>
  <si>
    <r>
      <t xml:space="preserve"> 
</t>
    </r>
    <r>
      <rPr>
        <sz val="10"/>
        <rFont val="바탕"/>
        <family val="1"/>
        <charset val="129"/>
      </rPr>
      <t xml:space="preserve">집수암거
</t>
    </r>
    <r>
      <rPr>
        <sz val="10"/>
        <rFont val="Times New Roman"/>
        <family val="1"/>
      </rPr>
      <t>Underdrain
for
collective
water</t>
    </r>
    <phoneticPr fontId="3" type="noConversion"/>
  </si>
  <si>
    <r>
      <rPr>
        <sz val="10"/>
        <rFont val="바탕"/>
        <family val="1"/>
        <charset val="129"/>
      </rPr>
      <t>양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수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장
</t>
    </r>
    <r>
      <rPr>
        <sz val="10"/>
        <rFont val="Times New Roman"/>
        <family val="1"/>
      </rPr>
      <t>Water
-gathering 
place</t>
    </r>
    <phoneticPr fontId="3" type="noConversion"/>
  </si>
  <si>
    <r>
      <t xml:space="preserve">9-2. </t>
    </r>
    <r>
      <rPr>
        <b/>
        <sz val="14"/>
        <rFont val="바탕"/>
        <family val="1"/>
        <charset val="129"/>
      </rPr>
      <t>맥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  <charset val="129"/>
      </rPr>
      <t xml:space="preserve">류
</t>
    </r>
    <r>
      <rPr>
        <b/>
        <sz val="14"/>
        <rFont val="Times New Roman"/>
        <family val="1"/>
      </rPr>
      <t xml:space="preserve">      Wheat and Barley</t>
    </r>
    <phoneticPr fontId="3" type="noConversion"/>
  </si>
  <si>
    <r>
      <t xml:space="preserve">등급별         </t>
    </r>
    <r>
      <rPr>
        <sz val="10"/>
        <rFont val="Times New Roman"/>
        <family val="1"/>
      </rPr>
      <t>By class</t>
    </r>
    <phoneticPr fontId="3" type="noConversion"/>
  </si>
  <si>
    <r>
      <rPr>
        <sz val="10"/>
        <rFont val="바탕"/>
        <family val="1"/>
        <charset val="129"/>
      </rPr>
      <t xml:space="preserve">잠정등외
</t>
    </r>
    <r>
      <rPr>
        <sz val="10"/>
        <rFont val="Times New Roman"/>
        <family val="1"/>
      </rPr>
      <t>Potential          off-grade</t>
    </r>
    <phoneticPr fontId="3" type="noConversion"/>
  </si>
  <si>
    <r>
      <t xml:space="preserve">동수
</t>
    </r>
    <r>
      <rPr>
        <sz val="10"/>
        <rFont val="Times New Roman"/>
        <family val="1"/>
      </rPr>
      <t>No.of warehouses</t>
    </r>
    <phoneticPr fontId="3" type="noConversion"/>
  </si>
  <si>
    <r>
      <t>생산능력</t>
    </r>
    <r>
      <rPr>
        <sz val="10"/>
        <rFont val="Times New Roman"/>
        <family val="1"/>
      </rPr>
      <t xml:space="preserve"> Production capacity(t/</t>
    </r>
    <r>
      <rPr>
        <sz val="10"/>
        <rFont val="바탕"/>
        <family val="1"/>
        <charset val="129"/>
      </rPr>
      <t>일</t>
    </r>
    <r>
      <rPr>
        <sz val="10"/>
        <rFont val="Times New Roman"/>
        <family val="1"/>
      </rPr>
      <t>)</t>
    </r>
    <phoneticPr fontId="3" type="noConversion"/>
  </si>
  <si>
    <r>
      <t>조합원수</t>
    </r>
    <r>
      <rPr>
        <sz val="9"/>
        <rFont val="Times New Roman"/>
        <family val="1"/>
      </rPr>
      <t xml:space="preserve">                           Members</t>
    </r>
    <phoneticPr fontId="3" type="noConversion"/>
  </si>
  <si>
    <r>
      <t>판매</t>
    </r>
    <r>
      <rPr>
        <sz val="9"/>
        <rFont val="Times New Roman"/>
        <family val="1"/>
      </rPr>
      <t xml:space="preserve">                      Sale</t>
    </r>
    <phoneticPr fontId="3" type="noConversion"/>
  </si>
  <si>
    <r>
      <rPr>
        <sz val="9"/>
        <color indexed="8"/>
        <rFont val="Times New Roman"/>
        <family val="1"/>
      </rPr>
      <t xml:space="preserve">                                        </t>
    </r>
    <r>
      <rPr>
        <sz val="9"/>
        <color indexed="8"/>
        <rFont val="바탕"/>
        <family val="1"/>
        <charset val="129"/>
      </rPr>
      <t xml:space="preserve">광역방제기
</t>
    </r>
    <r>
      <rPr>
        <sz val="9"/>
        <color indexed="8"/>
        <rFont val="Times New Roman"/>
        <family val="1"/>
      </rPr>
      <t xml:space="preserve">Wide area
pesticide
applicator
</t>
    </r>
    <phoneticPr fontId="17" type="noConversion"/>
  </si>
  <si>
    <r>
      <t xml:space="preserve">보행형
</t>
    </r>
    <r>
      <rPr>
        <sz val="9"/>
        <rFont val="Times New Roman"/>
        <family val="1"/>
      </rPr>
      <t>Walking</t>
    </r>
    <phoneticPr fontId="17" type="noConversion"/>
  </si>
  <si>
    <r>
      <t xml:space="preserve">승용형
</t>
    </r>
    <r>
      <rPr>
        <sz val="9"/>
        <color indexed="8"/>
        <rFont val="Times New Roman"/>
        <family val="1"/>
      </rPr>
      <t>Taking</t>
    </r>
    <phoneticPr fontId="7" type="noConversion"/>
  </si>
  <si>
    <r>
      <t xml:space="preserve">승용형
</t>
    </r>
    <r>
      <rPr>
        <sz val="9"/>
        <color indexed="8"/>
        <rFont val="Times New Roman"/>
        <family val="1"/>
      </rPr>
      <t>Taking</t>
    </r>
    <phoneticPr fontId="17" type="noConversion"/>
  </si>
  <si>
    <r>
      <t>한육우</t>
    </r>
    <r>
      <rPr>
        <vertAlign val="superscript"/>
        <sz val="10"/>
        <rFont val="Times New Roman"/>
        <family val="1"/>
      </rPr>
      <t xml:space="preserve"> 1)</t>
    </r>
    <r>
      <rPr>
        <sz val="10"/>
        <rFont val="Times New Roman"/>
        <family val="1"/>
      </rPr>
      <t xml:space="preserve">
Native and beef cattle</t>
    </r>
    <phoneticPr fontId="3" type="noConversion"/>
  </si>
  <si>
    <r>
      <t>젖소</t>
    </r>
    <r>
      <rPr>
        <vertAlign val="superscript"/>
        <sz val="10"/>
        <rFont val="Times New Roman"/>
        <family val="1"/>
      </rPr>
      <t xml:space="preserve">  1) </t>
    </r>
    <r>
      <rPr>
        <sz val="10"/>
        <rFont val="Times New Roman"/>
        <family val="1"/>
      </rPr>
      <t xml:space="preserve">
Dairy cattle</t>
    </r>
    <phoneticPr fontId="3" type="noConversion"/>
  </si>
  <si>
    <r>
      <t>돼지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
Pigs</t>
    </r>
    <phoneticPr fontId="3" type="noConversion"/>
  </si>
  <si>
    <r>
      <t>닭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 xml:space="preserve"> 1) 2)</t>
    </r>
    <r>
      <rPr>
        <sz val="10"/>
        <rFont val="Times New Roman"/>
        <family val="1"/>
      </rPr>
      <t xml:space="preserve">
Chicken</t>
    </r>
    <phoneticPr fontId="3" type="noConversion"/>
  </si>
  <si>
    <t>-</t>
    <phoneticPr fontId="3" type="noConversion"/>
  </si>
  <si>
    <r>
      <t>식용란수집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판매업
</t>
    </r>
    <r>
      <rPr>
        <sz val="10"/>
        <color indexed="8"/>
        <rFont val="Times New Roman"/>
        <family val="1"/>
      </rPr>
      <t>Egg
collection 
sales business</t>
    </r>
    <phoneticPr fontId="7" type="noConversion"/>
  </si>
  <si>
    <r>
      <t>수실</t>
    </r>
    <r>
      <rPr>
        <sz val="10"/>
        <rFont val="Times New Roman"/>
        <family val="1"/>
      </rPr>
      <t>(kg)            nut and fruits</t>
    </r>
    <phoneticPr fontId="3" type="noConversion"/>
  </si>
  <si>
    <r>
      <t>약용식물</t>
    </r>
    <r>
      <rPr>
        <sz val="10"/>
        <rFont val="Times New Roman"/>
        <family val="1"/>
      </rPr>
      <t>(kg)             medicinal herbs</t>
    </r>
    <phoneticPr fontId="3" type="noConversion"/>
  </si>
  <si>
    <r>
      <t>섬유원료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㎏</t>
    </r>
    <r>
      <rPr>
        <sz val="10"/>
        <rFont val="Times New Roman"/>
        <family val="1"/>
      </rPr>
      <t xml:space="preserve">) Fiber material </t>
    </r>
    <phoneticPr fontId="3" type="noConversion"/>
  </si>
  <si>
    <r>
      <rPr>
        <sz val="10"/>
        <rFont val="바탕"/>
        <family val="1"/>
        <charset val="129"/>
      </rPr>
      <t xml:space="preserve">금액
</t>
    </r>
    <r>
      <rPr>
        <sz val="10"/>
        <rFont val="Times New Roman"/>
        <family val="1"/>
      </rPr>
      <t>Amount</t>
    </r>
    <phoneticPr fontId="3" type="noConversion"/>
  </si>
  <si>
    <r>
      <t xml:space="preserve">재적
</t>
    </r>
    <r>
      <rPr>
        <sz val="10"/>
        <rFont val="Times New Roman"/>
        <family val="1"/>
      </rPr>
      <t>volume</t>
    </r>
    <phoneticPr fontId="3" type="noConversion"/>
  </si>
  <si>
    <r>
      <t xml:space="preserve">해조류
</t>
    </r>
    <r>
      <rPr>
        <sz val="10"/>
        <rFont val="Times New Roman"/>
        <family val="1"/>
      </rPr>
      <t>Seaweeds</t>
    </r>
    <phoneticPr fontId="3" type="noConversion"/>
  </si>
  <si>
    <r>
      <t xml:space="preserve">축산물유통
전문판매업
</t>
    </r>
    <r>
      <rPr>
        <sz val="10"/>
        <color indexed="8"/>
        <rFont val="Times New Roman"/>
        <family val="1"/>
      </rPr>
      <t>Livestock
products
distribution
sales
business</t>
    </r>
    <phoneticPr fontId="7" type="noConversion"/>
  </si>
  <si>
    <r>
      <t>분화류-난류</t>
    </r>
    <r>
      <rPr>
        <sz val="10"/>
        <color indexed="8"/>
        <rFont val="바탕"/>
        <family val="1"/>
        <charset val="129"/>
      </rPr>
      <t>(천분)</t>
    </r>
    <phoneticPr fontId="3" type="noConversion"/>
  </si>
  <si>
    <t>-</t>
    <phoneticPr fontId="3" type="noConversion"/>
  </si>
  <si>
    <r>
      <t xml:space="preserve">밀
</t>
    </r>
    <r>
      <rPr>
        <sz val="10"/>
        <rFont val="Times New Roman"/>
        <family val="1"/>
      </rPr>
      <t>Wheat</t>
    </r>
    <phoneticPr fontId="3" type="noConversion"/>
  </si>
  <si>
    <r>
      <t>호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밀
</t>
    </r>
    <r>
      <rPr>
        <sz val="10"/>
        <rFont val="Times New Roman"/>
        <family val="1"/>
      </rPr>
      <t>Rye</t>
    </r>
    <phoneticPr fontId="3" type="noConversion"/>
  </si>
  <si>
    <r>
      <t xml:space="preserve">맥주보리
</t>
    </r>
    <r>
      <rPr>
        <sz val="10"/>
        <rFont val="Times New Roman"/>
        <family val="1"/>
      </rPr>
      <t>Beer barley</t>
    </r>
    <phoneticPr fontId="3" type="noConversion"/>
  </si>
  <si>
    <t>면적</t>
    <phoneticPr fontId="3" type="noConversion"/>
  </si>
  <si>
    <r>
      <t>생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산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량</t>
    </r>
    <phoneticPr fontId="3" type="noConversion"/>
  </si>
  <si>
    <r>
      <t>㎏</t>
    </r>
    <r>
      <rPr>
        <sz val="10"/>
        <rFont val="Times New Roman"/>
        <family val="1"/>
      </rPr>
      <t>/10a</t>
    </r>
    <phoneticPr fontId="3" type="noConversion"/>
  </si>
  <si>
    <r>
      <t>메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밀
</t>
    </r>
    <r>
      <rPr>
        <sz val="10"/>
        <rFont val="Times New Roman"/>
        <family val="1"/>
      </rPr>
      <t>Buck wheat</t>
    </r>
    <phoneticPr fontId="3" type="noConversion"/>
  </si>
  <si>
    <r>
      <t>기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타
</t>
    </r>
    <r>
      <rPr>
        <sz val="10"/>
        <rFont val="Times New Roman"/>
        <family val="1"/>
      </rPr>
      <t>Others</t>
    </r>
    <phoneticPr fontId="3" type="noConversion"/>
  </si>
  <si>
    <r>
      <t>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 xml:space="preserve">별
</t>
    </r>
    <r>
      <rPr>
        <sz val="10"/>
        <rFont val="Times New Roman"/>
        <family val="1"/>
      </rPr>
      <t>Year</t>
    </r>
    <phoneticPr fontId="3" type="noConversion"/>
  </si>
  <si>
    <t>생산량</t>
    <phoneticPr fontId="3" type="noConversion"/>
  </si>
  <si>
    <r>
      <t>녹</t>
    </r>
    <r>
      <rPr>
        <sz val="10"/>
        <rFont val="Times New Roman"/>
        <family val="1"/>
      </rPr>
      <t xml:space="preserve">   </t>
    </r>
    <r>
      <rPr>
        <sz val="10"/>
        <rFont val="바탕"/>
        <family val="1"/>
        <charset val="129"/>
      </rPr>
      <t xml:space="preserve">두
</t>
    </r>
    <r>
      <rPr>
        <sz val="10"/>
        <rFont val="Times New Roman"/>
        <family val="1"/>
      </rPr>
      <t>Green beans</t>
    </r>
    <phoneticPr fontId="3" type="noConversion"/>
  </si>
  <si>
    <r>
      <t>기</t>
    </r>
    <r>
      <rPr>
        <sz val="10"/>
        <rFont val="Times New Roman"/>
        <family val="1"/>
      </rPr>
      <t xml:space="preserve">    </t>
    </r>
    <r>
      <rPr>
        <sz val="10"/>
        <rFont val="바탕"/>
        <family val="1"/>
        <charset val="129"/>
      </rPr>
      <t xml:space="preserve">타
</t>
    </r>
    <r>
      <rPr>
        <sz val="10"/>
        <rFont val="Times New Roman"/>
        <family val="1"/>
      </rPr>
      <t>Others</t>
    </r>
    <phoneticPr fontId="3" type="noConversion"/>
  </si>
  <si>
    <r>
      <t>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적</t>
    </r>
    <phoneticPr fontId="3" type="noConversion"/>
  </si>
  <si>
    <r>
      <t xml:space="preserve">보은
</t>
    </r>
    <r>
      <rPr>
        <sz val="10"/>
        <rFont val="Times New Roman"/>
        <family val="1"/>
      </rPr>
      <t>Boeun</t>
    </r>
    <phoneticPr fontId="3" type="noConversion"/>
  </si>
  <si>
    <r>
      <t xml:space="preserve">속리산
</t>
    </r>
    <r>
      <rPr>
        <sz val="10"/>
        <rFont val="Times New Roman"/>
        <family val="1"/>
      </rPr>
      <t>Songnisan</t>
    </r>
    <phoneticPr fontId="3" type="noConversion"/>
  </si>
  <si>
    <r>
      <t xml:space="preserve">장안
</t>
    </r>
    <r>
      <rPr>
        <sz val="10"/>
        <rFont val="Times New Roman"/>
        <family val="1"/>
      </rPr>
      <t>Jangan</t>
    </r>
    <phoneticPr fontId="3" type="noConversion"/>
  </si>
  <si>
    <r>
      <t xml:space="preserve">마로
</t>
    </r>
    <r>
      <rPr>
        <sz val="10"/>
        <rFont val="Times New Roman"/>
        <family val="1"/>
      </rPr>
      <t>Maro</t>
    </r>
    <phoneticPr fontId="3" type="noConversion"/>
  </si>
  <si>
    <r>
      <t xml:space="preserve">탄부
</t>
    </r>
    <r>
      <rPr>
        <sz val="10"/>
        <rFont val="Times New Roman"/>
        <family val="1"/>
      </rPr>
      <t>Tanbu</t>
    </r>
    <phoneticPr fontId="3" type="noConversion"/>
  </si>
  <si>
    <r>
      <t xml:space="preserve">삼승
</t>
    </r>
    <r>
      <rPr>
        <sz val="10"/>
        <rFont val="Times New Roman"/>
        <family val="1"/>
      </rPr>
      <t>Samseung</t>
    </r>
    <phoneticPr fontId="3" type="noConversion"/>
  </si>
  <si>
    <r>
      <t xml:space="preserve">수한
</t>
    </r>
    <r>
      <rPr>
        <sz val="10"/>
        <rFont val="Times New Roman"/>
        <family val="1"/>
      </rPr>
      <t>Suhan</t>
    </r>
    <phoneticPr fontId="3" type="noConversion"/>
  </si>
  <si>
    <r>
      <t xml:space="preserve">회남
</t>
    </r>
    <r>
      <rPr>
        <sz val="10"/>
        <rFont val="Times New Roman"/>
        <family val="1"/>
      </rPr>
      <t>Hoenam</t>
    </r>
    <phoneticPr fontId="3" type="noConversion"/>
  </si>
  <si>
    <r>
      <t xml:space="preserve">회인
</t>
    </r>
    <r>
      <rPr>
        <sz val="10"/>
        <rFont val="Times New Roman"/>
        <family val="1"/>
      </rPr>
      <t>Hoein</t>
    </r>
    <phoneticPr fontId="3" type="noConversion"/>
  </si>
  <si>
    <r>
      <t xml:space="preserve">내북
</t>
    </r>
    <r>
      <rPr>
        <sz val="10"/>
        <rFont val="Times New Roman"/>
        <family val="1"/>
      </rPr>
      <t>Naebuk</t>
    </r>
    <phoneticPr fontId="3" type="noConversion"/>
  </si>
  <si>
    <r>
      <t xml:space="preserve"> </t>
    </r>
    <r>
      <rPr>
        <sz val="10"/>
        <rFont val="바탕"/>
        <family val="1"/>
        <charset val="129"/>
      </rPr>
      <t xml:space="preserve">산외
</t>
    </r>
    <r>
      <rPr>
        <sz val="10"/>
        <rFont val="Times New Roman"/>
        <family val="1"/>
      </rPr>
      <t>Sanoe</t>
    </r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</si>
  <si>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</si>
  <si>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</si>
  <si>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</si>
  <si>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</si>
  <si>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Note) Based on Dec. 1</t>
    <phoneticPr fontId="3" type="noConversion"/>
  </si>
  <si>
    <r>
      <t xml:space="preserve">수혜면적
</t>
    </r>
    <r>
      <rPr>
        <sz val="10"/>
        <rFont val="Times New Roman"/>
        <family val="1"/>
      </rPr>
      <t>Benefited area</t>
    </r>
    <phoneticPr fontId="14" type="noConversion"/>
  </si>
  <si>
    <r>
      <t xml:space="preserve">남                 </t>
    </r>
    <r>
      <rPr>
        <sz val="10"/>
        <color theme="1"/>
        <rFont val="Times New Roman"/>
        <family val="1"/>
      </rPr>
      <t>Male</t>
    </r>
    <phoneticPr fontId="3" type="noConversion"/>
  </si>
  <si>
    <r>
      <t xml:space="preserve">여                        </t>
    </r>
    <r>
      <rPr>
        <sz val="10"/>
        <color theme="1"/>
        <rFont val="Times New Roman"/>
        <family val="1"/>
      </rPr>
      <t>Female</t>
    </r>
    <phoneticPr fontId="3" type="noConversion"/>
  </si>
  <si>
    <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국립농산물품질관리원</t>
    </r>
    <phoneticPr fontId="3" type="noConversion"/>
  </si>
  <si>
    <t>Source : National Agriculture Products Quality Mangement Service</t>
    <phoneticPr fontId="3" type="noConversion"/>
  </si>
  <si>
    <r>
      <t>압맥</t>
    </r>
    <r>
      <rPr>
        <sz val="10"/>
        <rFont val="Times New Roman"/>
        <family val="1"/>
      </rPr>
      <t xml:space="preserve"> 
 Pressed wheat</t>
    </r>
    <phoneticPr fontId="3" type="noConversion"/>
  </si>
  <si>
    <r>
      <t xml:space="preserve">제분
</t>
    </r>
    <r>
      <rPr>
        <sz val="10"/>
        <rFont val="Times New Roman"/>
        <family val="1"/>
      </rPr>
      <t xml:space="preserve">Flour
</t>
    </r>
    <phoneticPr fontId="3" type="noConversion"/>
  </si>
  <si>
    <r>
      <t xml:space="preserve">이용기타
</t>
    </r>
    <r>
      <rPr>
        <sz val="9"/>
        <rFont val="Times New Roman"/>
        <family val="1"/>
      </rPr>
      <t>Other</t>
    </r>
    <phoneticPr fontId="3" type="noConversion"/>
  </si>
  <si>
    <r>
      <t xml:space="preserve">연중여신실적
</t>
    </r>
    <r>
      <rPr>
        <sz val="9"/>
        <rFont val="Times New Roman"/>
        <family val="1"/>
      </rPr>
      <t>Credit business by the Whole year</t>
    </r>
    <phoneticPr fontId="3" type="noConversion"/>
  </si>
  <si>
    <r>
      <rPr>
        <sz val="9"/>
        <rFont val="Times New Roman"/>
        <family val="1"/>
      </rPr>
      <t xml:space="preserve">                                     </t>
    </r>
    <r>
      <rPr>
        <sz val="9"/>
        <rFont val="바탕"/>
        <family val="1"/>
        <charset val="129"/>
      </rPr>
      <t xml:space="preserve">정책자금
</t>
    </r>
    <r>
      <rPr>
        <sz val="9"/>
        <rFont val="Times New Roman"/>
        <family val="1"/>
      </rPr>
      <t xml:space="preserve">Policy fund
</t>
    </r>
    <phoneticPr fontId="3" type="noConversion"/>
  </si>
  <si>
    <r>
      <t xml:space="preserve">연말현재수신잔고
</t>
    </r>
    <r>
      <rPr>
        <sz val="9"/>
        <rFont val="Times New Roman"/>
        <family val="1"/>
      </rPr>
      <t>Balance in deposit as of year-end</t>
    </r>
    <phoneticPr fontId="3" type="noConversion"/>
  </si>
  <si>
    <r>
      <t>저축성예금</t>
    </r>
    <r>
      <rPr>
        <sz val="9"/>
        <rFont val="Times New Roman"/>
        <family val="1"/>
      </rPr>
      <t xml:space="preserve">           Savings deposit</t>
    </r>
    <phoneticPr fontId="3" type="noConversion"/>
  </si>
  <si>
    <r>
      <t>농용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  <charset val="129"/>
      </rPr>
      <t>트렉터</t>
    </r>
    <r>
      <rPr>
        <sz val="9"/>
        <color indexed="8"/>
        <rFont val="Times New Roman"/>
        <family val="1"/>
      </rPr>
      <t xml:space="preserve"> Tractor</t>
    </r>
    <phoneticPr fontId="7" type="noConversion"/>
  </si>
  <si>
    <r>
      <t>염화가리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  <r>
      <rPr>
        <sz val="10"/>
        <rFont val="바탕"/>
        <family val="1"/>
        <charset val="129"/>
      </rPr>
      <t xml:space="preserve">
</t>
    </r>
    <r>
      <rPr>
        <sz val="10"/>
        <rFont val="Times New Roman"/>
        <family val="1"/>
      </rPr>
      <t>Pho. Chlo.</t>
    </r>
    <phoneticPr fontId="3" type="noConversion"/>
  </si>
  <si>
    <r>
      <t xml:space="preserve">용성인비
</t>
    </r>
    <r>
      <rPr>
        <sz val="10"/>
        <rFont val="Times New Roman"/>
        <family val="1"/>
      </rPr>
      <t>Fused phosphate</t>
    </r>
    <phoneticPr fontId="3" type="noConversion"/>
  </si>
  <si>
    <r>
      <t>마리수</t>
    </r>
    <r>
      <rPr>
        <sz val="10"/>
        <rFont val="Times New Roman"/>
        <family val="1"/>
      </rPr>
      <t xml:space="preserve">               Heads</t>
    </r>
    <phoneticPr fontId="3" type="noConversion"/>
  </si>
  <si>
    <r>
      <t xml:space="preserve">군수
</t>
    </r>
    <r>
      <rPr>
        <sz val="10"/>
        <rFont val="Times New Roman"/>
        <family val="1"/>
      </rPr>
      <t>Group  Num.</t>
    </r>
    <phoneticPr fontId="3" type="noConversion"/>
  </si>
  <si>
    <r>
      <t>소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바탕"/>
        <family val="1"/>
        <charset val="129"/>
      </rPr>
      <t xml:space="preserve">계
</t>
    </r>
    <r>
      <rPr>
        <sz val="10"/>
        <color indexed="8"/>
        <rFont val="Times New Roman"/>
        <family val="1"/>
      </rPr>
      <t>Sub total</t>
    </r>
    <phoneticPr fontId="7" type="noConversion"/>
  </si>
  <si>
    <r>
      <t>소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계
</t>
    </r>
    <r>
      <rPr>
        <sz val="10"/>
        <color indexed="8"/>
        <rFont val="Times New Roman"/>
        <family val="1"/>
      </rPr>
      <t>Sub total</t>
    </r>
    <phoneticPr fontId="7" type="noConversion"/>
  </si>
  <si>
    <r>
      <t xml:space="preserve">
톱밥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㎥</t>
    </r>
    <r>
      <rPr>
        <sz val="10"/>
        <rFont val="Times New Roman"/>
        <family val="1"/>
      </rPr>
      <t>)                  saw dust</t>
    </r>
    <phoneticPr fontId="3" type="noConversion"/>
  </si>
  <si>
    <r>
      <t>버섯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㎏</t>
    </r>
    <r>
      <rPr>
        <sz val="10"/>
        <rFont val="Times New Roman"/>
        <family val="1"/>
      </rPr>
      <t>)  Mushroom</t>
    </r>
    <phoneticPr fontId="3" type="noConversion"/>
  </si>
  <si>
    <r>
      <rPr>
        <sz val="10"/>
        <rFont val="바탕"/>
        <family val="1"/>
        <charset val="129"/>
      </rPr>
      <t>조경재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본</t>
    </r>
    <r>
      <rPr>
        <sz val="10"/>
        <rFont val="Times New Roman"/>
        <family val="1"/>
      </rPr>
      <t>)    Jogyeongjae</t>
    </r>
    <phoneticPr fontId="3" type="noConversion"/>
  </si>
  <si>
    <r>
      <t>토석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㎥</t>
    </r>
    <r>
      <rPr>
        <sz val="10"/>
        <rFont val="Times New Roman"/>
        <family val="1"/>
      </rPr>
      <t>)   soil and stone</t>
    </r>
    <phoneticPr fontId="3" type="noConversion"/>
  </si>
  <si>
    <r>
      <t>목초액</t>
    </r>
    <r>
      <rPr>
        <sz val="10"/>
        <rFont val="Times New Roman"/>
        <family val="1"/>
      </rPr>
      <t>(</t>
    </r>
    <r>
      <rPr>
        <sz val="10"/>
        <rFont val="바탕"/>
        <family val="1"/>
        <charset val="129"/>
      </rPr>
      <t>ℓ</t>
    </r>
    <r>
      <rPr>
        <sz val="10"/>
        <rFont val="Times New Roman"/>
        <family val="1"/>
      </rPr>
      <t xml:space="preserve">)
 wood            vinegar </t>
    </r>
    <phoneticPr fontId="3" type="noConversion"/>
  </si>
  <si>
    <r>
      <t>기타</t>
    </r>
    <r>
      <rPr>
        <sz val="10"/>
        <rFont val="Times New Roman"/>
        <family val="1"/>
      </rPr>
      <t xml:space="preserve">      Others       </t>
    </r>
    <phoneticPr fontId="3" type="noConversion"/>
  </si>
  <si>
    <t>10.10.</t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</si>
  <si>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  <charset val="129"/>
      </rPr>
      <t>건수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  <charset val="129"/>
      </rPr>
      <t>㏊</t>
    </r>
    <r>
      <rPr>
        <sz val="10"/>
        <rFont val="Times New Roman"/>
        <family val="1"/>
      </rPr>
      <t>,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바탕"/>
        <family val="1"/>
        <charset val="129"/>
      </rPr>
      <t>천원</t>
    </r>
    <phoneticPr fontId="3" type="noConversion"/>
  </si>
  <si>
    <r>
      <t xml:space="preserve">Unit : case, </t>
    </r>
    <r>
      <rPr>
        <sz val="10"/>
        <rFont val="바탕"/>
        <family val="1"/>
        <charset val="129"/>
      </rPr>
      <t>㏊</t>
    </r>
    <r>
      <rPr>
        <sz val="10"/>
        <rFont val="Times New Roman"/>
        <family val="1"/>
      </rPr>
      <t>, m3, 1000won</t>
    </r>
    <phoneticPr fontId="3" type="noConversion"/>
  </si>
  <si>
    <t>Unit : case, household, ha, ton</t>
    <phoneticPr fontId="3" type="noConversion"/>
  </si>
  <si>
    <r>
      <t xml:space="preserve">전환기
</t>
    </r>
    <r>
      <rPr>
        <sz val="10"/>
        <rFont val="Times New Roman"/>
        <family val="1"/>
      </rPr>
      <t>Transition Period</t>
    </r>
    <phoneticPr fontId="3" type="noConversion"/>
  </si>
  <si>
    <r>
      <t xml:space="preserve">농산물 </t>
    </r>
    <r>
      <rPr>
        <sz val="10"/>
        <rFont val="Times New Roman"/>
        <family val="1"/>
      </rPr>
      <t xml:space="preserve"> Agricultural products</t>
    </r>
    <phoneticPr fontId="3" type="noConversion"/>
  </si>
  <si>
    <t>2006</t>
  </si>
  <si>
    <t>-</t>
    <phoneticPr fontId="3" type="noConversion"/>
  </si>
  <si>
    <r>
      <t xml:space="preserve">산외
</t>
    </r>
    <r>
      <rPr>
        <sz val="10"/>
        <rFont val="Times New Roman"/>
        <family val="1"/>
      </rPr>
      <t xml:space="preserve"> Sanoe</t>
    </r>
    <phoneticPr fontId="3" type="noConversion"/>
  </si>
  <si>
    <r>
      <t>총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  <charset val="129"/>
      </rPr>
      <t>수</t>
    </r>
    <phoneticPr fontId="7" type="noConversion"/>
  </si>
  <si>
    <t>기     타</t>
    <phoneticPr fontId="7" type="noConversion"/>
  </si>
  <si>
    <r>
      <t>기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바탕"/>
        <family val="1"/>
        <charset val="129"/>
      </rPr>
      <t>타</t>
    </r>
    <phoneticPr fontId="7" type="noConversion"/>
  </si>
  <si>
    <t>‥‥</t>
    <phoneticPr fontId="3" type="noConversion"/>
  </si>
  <si>
    <r>
      <t xml:space="preserve">23. </t>
    </r>
    <r>
      <rPr>
        <b/>
        <sz val="14"/>
        <rFont val="바탕"/>
        <family val="1"/>
        <charset val="129"/>
      </rPr>
      <t>수의사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분포
</t>
    </r>
    <r>
      <rPr>
        <b/>
        <sz val="14"/>
        <rFont val="Times New Roman"/>
        <family val="1"/>
      </rPr>
      <t xml:space="preserve">Number of Veterinarians </t>
    </r>
    <phoneticPr fontId="3" type="noConversion"/>
  </si>
  <si>
    <r>
      <t xml:space="preserve">32. </t>
    </r>
    <r>
      <rPr>
        <b/>
        <sz val="14"/>
        <rFont val="바탕"/>
        <family val="1"/>
        <charset val="129"/>
      </rPr>
      <t>불법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산림훼손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 xml:space="preserve">피해현황
</t>
    </r>
    <r>
      <rPr>
        <b/>
        <sz val="14"/>
        <rFont val="Times New Roman"/>
        <family val="1"/>
      </rPr>
      <t>Forest Damage</t>
    </r>
    <phoneticPr fontId="3" type="noConversion"/>
  </si>
  <si>
    <r>
      <t xml:space="preserve">32. </t>
    </r>
    <r>
      <rPr>
        <b/>
        <sz val="14"/>
        <rFont val="바탕"/>
        <family val="1"/>
        <charset val="129"/>
      </rPr>
      <t>불법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산림훼손</t>
    </r>
    <r>
      <rPr>
        <b/>
        <sz val="14"/>
        <rFont val="Times New Roman"/>
        <family val="1"/>
      </rPr>
      <t xml:space="preserve"> </t>
    </r>
    <r>
      <rPr>
        <b/>
        <sz val="14"/>
        <rFont val="바탕"/>
        <family val="1"/>
        <charset val="129"/>
      </rPr>
      <t>피해현황</t>
    </r>
    <r>
      <rPr>
        <b/>
        <sz val="14"/>
        <rFont val="Times New Roman"/>
        <family val="1"/>
      </rPr>
      <t>(</t>
    </r>
    <r>
      <rPr>
        <b/>
        <sz val="14"/>
        <rFont val="바탕"/>
        <family val="1"/>
        <charset val="129"/>
      </rPr>
      <t>계속</t>
    </r>
    <r>
      <rPr>
        <b/>
        <sz val="14"/>
        <rFont val="Times New Roman"/>
        <family val="1"/>
      </rPr>
      <t>)
Forest Damage</t>
    </r>
    <phoneticPr fontId="3" type="noConversion"/>
  </si>
  <si>
    <r>
      <t xml:space="preserve">도벌
</t>
    </r>
    <r>
      <rPr>
        <sz val="10"/>
        <rFont val="Times New Roman"/>
        <family val="1"/>
      </rPr>
      <t>secret logging</t>
    </r>
    <phoneticPr fontId="3" type="noConversion"/>
  </si>
  <si>
    <r>
      <t xml:space="preserve">무허가벌채
</t>
    </r>
    <r>
      <rPr>
        <sz val="10"/>
        <rFont val="Times New Roman"/>
        <family val="1"/>
      </rPr>
      <t>Unlicensed cutting</t>
    </r>
    <phoneticPr fontId="3" type="noConversion"/>
  </si>
  <si>
    <r>
      <t xml:space="preserve">불법산림전용
</t>
    </r>
    <r>
      <rPr>
        <sz val="10"/>
        <rFont val="Times New Roman"/>
        <family val="1"/>
      </rPr>
      <t>Illegal conversion of forest to other uses</t>
    </r>
    <phoneticPr fontId="3" type="noConversion"/>
  </si>
  <si>
    <t>-</t>
    <phoneticPr fontId="3" type="noConversion"/>
  </si>
  <si>
    <t>‥‥</t>
    <phoneticPr fontId="3" type="noConversion"/>
  </si>
  <si>
    <t>-</t>
    <phoneticPr fontId="3" type="noConversion"/>
  </si>
  <si>
    <r>
      <t xml:space="preserve">보은
</t>
    </r>
    <r>
      <rPr>
        <sz val="9"/>
        <rFont val="Times New Roman"/>
        <family val="1"/>
      </rPr>
      <t>Boeun</t>
    </r>
  </si>
  <si>
    <r>
      <t xml:space="preserve">속리산
</t>
    </r>
    <r>
      <rPr>
        <sz val="9"/>
        <rFont val="Times New Roman"/>
        <family val="1"/>
      </rPr>
      <t>Songnisan</t>
    </r>
  </si>
  <si>
    <r>
      <t xml:space="preserve">장안
</t>
    </r>
    <r>
      <rPr>
        <sz val="9"/>
        <rFont val="Times New Roman"/>
        <family val="1"/>
      </rPr>
      <t>Jangan</t>
    </r>
  </si>
  <si>
    <r>
      <t xml:space="preserve">마로
</t>
    </r>
    <r>
      <rPr>
        <sz val="9"/>
        <rFont val="Times New Roman"/>
        <family val="1"/>
      </rPr>
      <t>Maro</t>
    </r>
  </si>
  <si>
    <r>
      <t xml:space="preserve">탄부
</t>
    </r>
    <r>
      <rPr>
        <sz val="9"/>
        <rFont val="Times New Roman"/>
        <family val="1"/>
      </rPr>
      <t>Tanbu</t>
    </r>
  </si>
  <si>
    <r>
      <t xml:space="preserve">삼승
</t>
    </r>
    <r>
      <rPr>
        <sz val="9"/>
        <rFont val="Times New Roman"/>
        <family val="1"/>
      </rPr>
      <t>Samseung</t>
    </r>
  </si>
  <si>
    <r>
      <t xml:space="preserve">수한
</t>
    </r>
    <r>
      <rPr>
        <sz val="9"/>
        <rFont val="Times New Roman"/>
        <family val="1"/>
      </rPr>
      <t>Suhan</t>
    </r>
  </si>
  <si>
    <r>
      <t xml:space="preserve">회남
</t>
    </r>
    <r>
      <rPr>
        <sz val="9"/>
        <rFont val="Times New Roman"/>
        <family val="1"/>
      </rPr>
      <t>Hoenam</t>
    </r>
  </si>
  <si>
    <r>
      <t xml:space="preserve">회인
</t>
    </r>
    <r>
      <rPr>
        <sz val="9"/>
        <rFont val="Times New Roman"/>
        <family val="1"/>
      </rPr>
      <t>Hoein</t>
    </r>
  </si>
  <si>
    <r>
      <t xml:space="preserve">내북
</t>
    </r>
    <r>
      <rPr>
        <sz val="9"/>
        <rFont val="Times New Roman"/>
        <family val="1"/>
      </rPr>
      <t>Naebuk</t>
    </r>
  </si>
  <si>
    <r>
      <t xml:space="preserve">산외
</t>
    </r>
    <r>
      <rPr>
        <sz val="9"/>
        <rFont val="Times New Roman"/>
        <family val="1"/>
      </rPr>
      <t xml:space="preserve"> Sanoe</t>
    </r>
  </si>
  <si>
    <t>‥‥</t>
  </si>
  <si>
    <t>-</t>
    <phoneticPr fontId="3" type="noConversion"/>
  </si>
  <si>
    <r>
      <t>보은농협</t>
    </r>
    <r>
      <rPr>
        <sz val="9"/>
        <rFont val="Times New Roman"/>
        <family val="1"/>
      </rPr>
      <t xml:space="preserve"> 
Boeun Agricultural cooperative federation</t>
    </r>
    <phoneticPr fontId="3" type="noConversion"/>
  </si>
  <si>
    <r>
      <t>남보은농협</t>
    </r>
    <r>
      <rPr>
        <sz val="9"/>
        <rFont val="Times New Roman"/>
        <family val="1"/>
      </rPr>
      <t xml:space="preserve"> 
Namboeun Agricultural cooperative federation</t>
    </r>
    <phoneticPr fontId="3" type="noConversion"/>
  </si>
  <si>
    <t>-</t>
    <phoneticPr fontId="7" type="noConversion"/>
  </si>
  <si>
    <t xml:space="preserve">Source : Chungbuk Branch Office of the Agriculture Cooperative Union    </t>
    <phoneticPr fontId="3" type="noConversion"/>
  </si>
  <si>
    <t xml:space="preserve"> -</t>
    <phoneticPr fontId="3" type="noConversion"/>
  </si>
  <si>
    <t>-</t>
    <phoneticPr fontId="3" type="noConversion"/>
  </si>
  <si>
    <t>Source : Agriculture &amp; Livestock Division</t>
    <phoneticPr fontId="3" type="noConversion"/>
  </si>
  <si>
    <r>
      <t xml:space="preserve">사슴
</t>
    </r>
    <r>
      <rPr>
        <sz val="10"/>
        <rFont val="Times New Roman"/>
        <family val="1"/>
      </rPr>
      <t>Deer</t>
    </r>
    <phoneticPr fontId="3" type="noConversion"/>
  </si>
  <si>
    <r>
      <t xml:space="preserve">식육
판매업
</t>
    </r>
    <r>
      <rPr>
        <sz val="10"/>
        <color indexed="8"/>
        <rFont val="Times New Roman"/>
        <family val="1"/>
      </rPr>
      <t xml:space="preserve">Meat
sales
business
</t>
    </r>
    <phoneticPr fontId="7" type="noConversion"/>
  </si>
  <si>
    <r>
      <t>축산물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  <charset val="129"/>
      </rPr>
      <t xml:space="preserve">가공업
</t>
    </r>
    <r>
      <rPr>
        <sz val="10"/>
        <color indexed="8"/>
        <rFont val="Times New Roman"/>
        <family val="1"/>
      </rPr>
      <t>Livestock products processing business</t>
    </r>
    <phoneticPr fontId="7" type="noConversion"/>
  </si>
  <si>
    <r>
      <t xml:space="preserve">국토면적
</t>
    </r>
    <r>
      <rPr>
        <sz val="10"/>
        <rFont val="Times New Roman"/>
        <family val="1"/>
      </rPr>
      <t>Land Area</t>
    </r>
    <phoneticPr fontId="3" type="noConversion"/>
  </si>
  <si>
    <t>총  계
Total</t>
    <phoneticPr fontId="3" type="noConversion"/>
  </si>
  <si>
    <r>
      <rPr>
        <sz val="10"/>
        <rFont val="바탕"/>
        <family val="1"/>
        <charset val="129"/>
      </rPr>
      <t>합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계</t>
    </r>
    <r>
      <rPr>
        <sz val="10"/>
        <rFont val="Times New Roman"/>
        <family val="1"/>
      </rPr>
      <t xml:space="preserve">
Total</t>
    </r>
    <phoneticPr fontId="3" type="noConversion"/>
  </si>
  <si>
    <r>
      <rPr>
        <sz val="10"/>
        <rFont val="바탕"/>
        <family val="1"/>
        <charset val="129"/>
      </rPr>
      <t>소</t>
    </r>
    <r>
      <rPr>
        <sz val="10"/>
        <rFont val="Times New Roman"/>
        <family val="1"/>
      </rPr>
      <t xml:space="preserve">  </t>
    </r>
    <r>
      <rPr>
        <sz val="10"/>
        <rFont val="바탕"/>
        <family val="1"/>
        <charset val="129"/>
      </rPr>
      <t>계</t>
    </r>
    <r>
      <rPr>
        <sz val="10"/>
        <rFont val="Times New Roman"/>
        <family val="1"/>
      </rPr>
      <t xml:space="preserve">
Total                              </t>
    </r>
    <phoneticPr fontId="3" type="noConversion"/>
  </si>
  <si>
    <r>
      <t xml:space="preserve">불 요 존
</t>
    </r>
    <r>
      <rPr>
        <sz val="10"/>
        <rFont val="Times New Roman"/>
        <family val="1"/>
      </rPr>
      <t>Dispens
-able</t>
    </r>
    <phoneticPr fontId="3" type="noConversion"/>
  </si>
  <si>
    <r>
      <t>합</t>
    </r>
    <r>
      <rPr>
        <sz val="10"/>
        <rFont val="Times New Roman"/>
        <family val="1"/>
      </rPr>
      <t xml:space="preserve">      </t>
    </r>
    <r>
      <rPr>
        <sz val="10"/>
        <rFont val="바탕"/>
        <family val="1"/>
        <charset val="129"/>
      </rPr>
      <t>계</t>
    </r>
    <r>
      <rPr>
        <sz val="10"/>
        <rFont val="Times New Roman"/>
        <family val="1"/>
      </rPr>
      <t xml:space="preserve">
 Total</t>
    </r>
    <phoneticPr fontId="7" type="noConversion"/>
  </si>
  <si>
    <r>
      <t>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  <charset val="129"/>
      </rPr>
      <t>계</t>
    </r>
    <r>
      <rPr>
        <sz val="10"/>
        <color indexed="8"/>
        <rFont val="Times New Roman"/>
        <family val="1"/>
      </rPr>
      <t xml:space="preserve">
 Total</t>
    </r>
    <phoneticPr fontId="7" type="noConversion"/>
  </si>
  <si>
    <r>
      <t xml:space="preserve">합  계
</t>
    </r>
    <r>
      <rPr>
        <sz val="10"/>
        <rFont val="Times New Roman"/>
        <family val="1"/>
      </rPr>
      <t xml:space="preserve">Total     </t>
    </r>
    <phoneticPr fontId="3" type="noConversion"/>
  </si>
  <si>
    <r>
      <t xml:space="preserve">면적
</t>
    </r>
    <r>
      <rPr>
        <sz val="10"/>
        <color indexed="8"/>
        <rFont val="Times New Roman"/>
        <family val="1"/>
      </rPr>
      <t>Area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</si>
</sst>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-* #,##0_-;\-* #,##0_-;_-* &quot;-&quot;_-;_-@_-"/>
    <numFmt numFmtId="43" formatCode="_-* #,##0.00_-;\-* #,##0.00_-;_-* &quot;-&quot;??_-;_-@_-"/>
    <numFmt numFmtId="176" formatCode="0.0"/>
    <numFmt numFmtId="177" formatCode="#,##0.0_ "/>
    <numFmt numFmtId="178" formatCode="0.0_);[Red]\(0.0\)"/>
    <numFmt numFmtId="179" formatCode="0_ "/>
    <numFmt numFmtId="180" formatCode="0,000"/>
    <numFmt numFmtId="181" formatCode="_-* #,##0.00_-;\-* #,##0.00_-;_-* &quot;-&quot;_-;_-@_-"/>
    <numFmt numFmtId="182" formatCode="_ * #,##0_ ;_ * \-#,##0_ ;_ * &quot;-&quot;_ ;_ @_ "/>
    <numFmt numFmtId="183" formatCode="_-* #,##0.0_-;\-* #,##0.0_-;_-* &quot;-&quot;_-;_-@_-"/>
    <numFmt numFmtId="184" formatCode="0_);[Red]\(0\)"/>
    <numFmt numFmtId="185" formatCode="#,##0_ "/>
    <numFmt numFmtId="186" formatCode="_-* #,##0_-;\-* #,##0_-;_-* &quot;-&quot;??_-;_-@_-"/>
    <numFmt numFmtId="187" formatCode="#,##0_);[Red]\(#,##0\)"/>
    <numFmt numFmtId="188" formatCode="0.00_);[Red]\(0.00\)"/>
    <numFmt numFmtId="189" formatCode="0,000.0"/>
    <numFmt numFmtId="190" formatCode="#,##0.0_);[Red]\(#,##0.0\)"/>
    <numFmt numFmtId="191" formatCode="0_);\(0\)"/>
    <numFmt numFmtId="192" formatCode="0.0_);\(0.0\)"/>
    <numFmt numFmtId="193" formatCode="#,##0_);\(#,##0\)"/>
    <numFmt numFmtId="194" formatCode="#,##0.0_);\(#,##0.0\)"/>
    <numFmt numFmtId="195" formatCode="#,##0.00_);[Red]\(#,##0.00\)"/>
    <numFmt numFmtId="196" formatCode="\-"/>
    <numFmt numFmtId="197" formatCode="_ * #,##0.00_ ;_ * \-#,##0.00_ ;_ * &quot;-&quot;??_ ;_ @_ "/>
    <numFmt numFmtId="198" formatCode="&quot;₩&quot;#,##0.00;[Red]&quot;₩&quot;\-#,##0.00"/>
    <numFmt numFmtId="199" formatCode="_ &quot;₩&quot;* #,##0_ ;_ &quot;₩&quot;* \-#,##0_ ;_ &quot;₩&quot;* &quot;-&quot;_ ;_ @_ "/>
    <numFmt numFmtId="200" formatCode="&quot;$&quot;#,##0_);[Red]\(&quot;$&quot;#,##0\)"/>
    <numFmt numFmtId="201" formatCode="&quot;₩&quot;#,##0;[Red]&quot;₩&quot;\-#,##0"/>
    <numFmt numFmtId="202" formatCode="_ &quot;₩&quot;* #,##0.00_ ;_ &quot;₩&quot;* \-#,##0.00_ ;_ &quot;₩&quot;* &quot;-&quot;??_ ;_ @_ "/>
    <numFmt numFmtId="203" formatCode="&quot;$&quot;#,##0.00_);[Red]\(&quot;$&quot;#,##0.00\)"/>
    <numFmt numFmtId="204" formatCode="#,##0;[Red]&quot;-&quot;#,##0"/>
    <numFmt numFmtId="205" formatCode="#,##0.00;[Red]&quot;-&quot;#,##0.00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,###,"/>
    <numFmt numFmtId="209" formatCode="0;[Red]0"/>
  </numFmts>
  <fonts count="8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바탕"/>
      <family val="1"/>
      <charset val="129"/>
    </font>
    <font>
      <sz val="9"/>
      <color indexed="8"/>
      <name val="바탕"/>
      <family val="1"/>
      <charset val="129"/>
    </font>
    <font>
      <b/>
      <sz val="9"/>
      <color indexed="8"/>
      <name val="Times New Roman"/>
      <family val="1"/>
    </font>
    <font>
      <sz val="8"/>
      <name val="바탕"/>
      <family val="1"/>
      <charset val="129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바탕"/>
      <family val="1"/>
      <charset val="129"/>
    </font>
    <font>
      <sz val="8"/>
      <name val="바탕체"/>
      <family val="1"/>
      <charset val="129"/>
    </font>
    <font>
      <b/>
      <sz val="9"/>
      <name val="Times New Roman"/>
      <family val="1"/>
    </font>
    <font>
      <b/>
      <sz val="14"/>
      <name val="바탕"/>
      <family val="1"/>
      <charset val="129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굴림체"/>
      <family val="3"/>
      <charset val="129"/>
    </font>
    <font>
      <b/>
      <sz val="16"/>
      <name val="Times New Roman"/>
      <family val="1"/>
    </font>
    <font>
      <sz val="10"/>
      <name val="궁서"/>
      <family val="1"/>
      <charset val="129"/>
    </font>
    <font>
      <sz val="10"/>
      <name val="바탕"/>
      <family val="1"/>
      <charset val="129"/>
    </font>
    <font>
      <b/>
      <sz val="10"/>
      <name val="Times New Roman"/>
      <family val="1"/>
    </font>
    <font>
      <sz val="11"/>
      <name val="바탕"/>
      <family val="1"/>
      <charset val="129"/>
    </font>
    <font>
      <sz val="10"/>
      <color indexed="8"/>
      <name val="바탕"/>
      <family val="1"/>
      <charset val="129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0"/>
      <name val="바탕"/>
      <family val="1"/>
      <charset val="129"/>
    </font>
    <font>
      <b/>
      <sz val="10"/>
      <name val="돋움"/>
      <family val="3"/>
      <charset val="129"/>
    </font>
    <font>
      <b/>
      <sz val="11"/>
      <name val="바탕"/>
      <family val="1"/>
      <charset val="129"/>
    </font>
    <font>
      <b/>
      <sz val="11"/>
      <color indexed="8"/>
      <name val="Times New Roman"/>
      <family val="1"/>
    </font>
    <font>
      <sz val="10"/>
      <name val="굴림 옛한글 자모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7"/>
      <name val="Times New Roman"/>
      <family val="1"/>
    </font>
    <font>
      <b/>
      <sz val="6"/>
      <color indexed="8"/>
      <name val="Times New Roman"/>
      <family val="1"/>
    </font>
    <font>
      <vertAlign val="superscript"/>
      <sz val="10"/>
      <color indexed="8"/>
      <name val="바탕"/>
      <family val="1"/>
      <charset val="129"/>
    </font>
    <font>
      <sz val="9"/>
      <name val="돋움"/>
      <family val="3"/>
      <charset val="129"/>
    </font>
    <font>
      <sz val="10"/>
      <name val="돋움체"/>
      <family val="3"/>
      <charset val="129"/>
    </font>
    <font>
      <sz val="10"/>
      <color theme="1"/>
      <name val="바탕"/>
      <family val="1"/>
      <charset val="129"/>
    </font>
    <font>
      <b/>
      <sz val="16"/>
      <name val="바탕"/>
      <family val="1"/>
      <charset val="129"/>
    </font>
    <font>
      <sz val="6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굴림"/>
      <family val="3"/>
      <charset val="129"/>
    </font>
    <font>
      <sz val="6"/>
      <name val="바탕"/>
      <family val="1"/>
      <charset val="129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theme="1"/>
      </right>
      <top style="double">
        <color indexed="64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/>
      <diagonal/>
    </border>
    <border>
      <left style="hair">
        <color theme="1"/>
      </left>
      <right style="hair">
        <color indexed="64"/>
      </right>
      <top/>
      <bottom style="hair">
        <color indexed="64"/>
      </bottom>
      <diagonal/>
    </border>
    <border>
      <left/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double">
        <color indexed="64"/>
      </top>
      <bottom/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/>
      <top/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63">
    <xf numFmtId="0" fontId="0" fillId="0" borderId="0"/>
    <xf numFmtId="0" fontId="42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2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2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200" fontId="65" fillId="0" borderId="0" applyFont="0" applyFill="0" applyBorder="0" applyAlignment="0" applyProtection="0"/>
    <xf numFmtId="200" fontId="65" fillId="0" borderId="0" applyFont="0" applyFill="0" applyBorder="0" applyAlignment="0" applyProtection="0"/>
    <xf numFmtId="200" fontId="65" fillId="0" borderId="0" applyFont="0" applyFill="0" applyBorder="0" applyAlignment="0" applyProtection="0"/>
    <xf numFmtId="20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99" fontId="63" fillId="0" borderId="0" applyFont="0" applyFill="0" applyBorder="0" applyAlignment="0" applyProtection="0"/>
    <xf numFmtId="199" fontId="64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2" fontId="62" fillId="0" borderId="0" applyFont="0" applyFill="0" applyBorder="0" applyAlignment="0" applyProtection="0"/>
    <xf numFmtId="201" fontId="61" fillId="0" borderId="0" applyFont="0" applyFill="0" applyBorder="0" applyAlignment="0" applyProtection="0"/>
    <xf numFmtId="202" fontId="62" fillId="0" borderId="0" applyFont="0" applyFill="0" applyBorder="0" applyAlignment="0" applyProtection="0"/>
    <xf numFmtId="201" fontId="63" fillId="0" borderId="0" applyFont="0" applyFill="0" applyBorder="0" applyAlignment="0" applyProtection="0"/>
    <xf numFmtId="201" fontId="64" fillId="0" borderId="0" applyFont="0" applyFill="0" applyBorder="0" applyAlignment="0" applyProtection="0"/>
    <xf numFmtId="203" fontId="65" fillId="0" borderId="0" applyFont="0" applyFill="0" applyBorder="0" applyAlignment="0" applyProtection="0"/>
    <xf numFmtId="203" fontId="65" fillId="0" borderId="0" applyFont="0" applyFill="0" applyBorder="0" applyAlignment="0" applyProtection="0"/>
    <xf numFmtId="203" fontId="65" fillId="0" borderId="0" applyFont="0" applyFill="0" applyBorder="0" applyAlignment="0" applyProtection="0"/>
    <xf numFmtId="203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02" fontId="63" fillId="0" borderId="0" applyFont="0" applyFill="0" applyBorder="0" applyAlignment="0" applyProtection="0"/>
    <xf numFmtId="202" fontId="64" fillId="0" borderId="0" applyFont="0" applyFill="0" applyBorder="0" applyAlignment="0" applyProtection="0"/>
    <xf numFmtId="202" fontId="63" fillId="0" borderId="0" applyFont="0" applyFill="0" applyBorder="0" applyAlignment="0" applyProtection="0"/>
    <xf numFmtId="202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4" fontId="60" fillId="0" borderId="0" applyFont="0" applyFill="0" applyBorder="0" applyAlignment="0" applyProtection="0"/>
    <xf numFmtId="204" fontId="61" fillId="0" borderId="0" applyFont="0" applyFill="0" applyBorder="0" applyAlignment="0" applyProtection="0"/>
    <xf numFmtId="182" fontId="62" fillId="0" borderId="0" applyFont="0" applyFill="0" applyBorder="0" applyAlignment="0" applyProtection="0"/>
    <xf numFmtId="204" fontId="61" fillId="0" borderId="0" applyFont="0" applyFill="0" applyBorder="0" applyAlignment="0" applyProtection="0"/>
    <xf numFmtId="182" fontId="62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4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4" fillId="0" borderId="0" applyFont="0" applyFill="0" applyBorder="0" applyAlignment="0" applyProtection="0"/>
    <xf numFmtId="205" fontId="60" fillId="0" borderId="0" applyFont="0" applyFill="0" applyBorder="0" applyAlignment="0" applyProtection="0"/>
    <xf numFmtId="205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205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40" fontId="63" fillId="0" borderId="0" applyFont="0" applyFill="0" applyBorder="0" applyAlignment="0" applyProtection="0"/>
    <xf numFmtId="40" fontId="64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/>
    <xf numFmtId="0" fontId="60" fillId="0" borderId="0"/>
    <xf numFmtId="0" fontId="61" fillId="0" borderId="0"/>
    <xf numFmtId="0" fontId="62" fillId="0" borderId="0"/>
    <xf numFmtId="0" fontId="61" fillId="0" borderId="0"/>
    <xf numFmtId="0" fontId="64" fillId="0" borderId="0"/>
    <xf numFmtId="0" fontId="66" fillId="0" borderId="0"/>
    <xf numFmtId="0" fontId="62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6" fillId="0" borderId="0"/>
    <xf numFmtId="0" fontId="62" fillId="0" borderId="0"/>
    <xf numFmtId="0" fontId="67" fillId="0" borderId="0"/>
    <xf numFmtId="0" fontId="68" fillId="0" borderId="0"/>
    <xf numFmtId="0" fontId="65" fillId="0" borderId="0"/>
    <xf numFmtId="0" fontId="65" fillId="0" borderId="0"/>
    <xf numFmtId="0" fontId="67" fillId="0" borderId="0"/>
    <xf numFmtId="0" fontId="68" fillId="0" borderId="0"/>
    <xf numFmtId="0" fontId="63" fillId="0" borderId="0"/>
    <xf numFmtId="0" fontId="64" fillId="0" borderId="0"/>
    <xf numFmtId="182" fontId="69" fillId="0" borderId="0" applyFont="0" applyFill="0" applyBorder="0" applyAlignment="0" applyProtection="0"/>
    <xf numFmtId="197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0" fontId="70" fillId="0" borderId="0" applyFill="0" applyBorder="0" applyAlignment="0" applyProtection="0"/>
    <xf numFmtId="2" fontId="70" fillId="0" borderId="0" applyFill="0" applyBorder="0" applyAlignment="0" applyProtection="0"/>
    <xf numFmtId="0" fontId="71" fillId="0" borderId="1" applyNumberFormat="0" applyAlignment="0" applyProtection="0">
      <alignment horizontal="left" vertical="center"/>
    </xf>
    <xf numFmtId="0" fontId="71" fillId="0" borderId="2">
      <alignment horizontal="left" vertical="center"/>
    </xf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/>
    <xf numFmtId="0" fontId="70" fillId="0" borderId="3" applyNumberFormat="0" applyFill="0" applyAlignment="0" applyProtection="0"/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0" borderId="4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2" fillId="21" borderId="5" applyNumberFormat="0" applyFon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0" borderId="0"/>
    <xf numFmtId="0" fontId="49" fillId="0" borderId="0" applyNumberFormat="0" applyFill="0" applyBorder="0" applyAlignment="0" applyProtection="0">
      <alignment vertical="center"/>
    </xf>
    <xf numFmtId="0" fontId="50" fillId="23" borderId="6" applyNumberForma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51" fillId="0" borderId="7" applyNumberFormat="0" applyFill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7" borderId="4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20" borderId="12" applyNumberFormat="0" applyAlignment="0" applyProtection="0">
      <alignment vertical="center"/>
    </xf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77" fillId="0" borderId="0"/>
    <xf numFmtId="0" fontId="77" fillId="0" borderId="0"/>
    <xf numFmtId="0" fontId="2" fillId="0" borderId="0"/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 applyProtection="0"/>
    <xf numFmtId="0" fontId="5" fillId="0" borderId="0"/>
    <xf numFmtId="0" fontId="2" fillId="0" borderId="0">
      <alignment vertical="center"/>
    </xf>
    <xf numFmtId="0" fontId="2" fillId="0" borderId="0"/>
    <xf numFmtId="0" fontId="5" fillId="0" borderId="0" applyProtection="0"/>
    <xf numFmtId="0" fontId="5" fillId="0" borderId="0" applyProtection="0"/>
    <xf numFmtId="0" fontId="5" fillId="0" borderId="0"/>
    <xf numFmtId="0" fontId="5" fillId="0" borderId="0" applyProtection="0"/>
    <xf numFmtId="0" fontId="6" fillId="0" borderId="0"/>
    <xf numFmtId="0" fontId="5" fillId="0" borderId="0"/>
    <xf numFmtId="0" fontId="5" fillId="0" borderId="0" applyProtection="0"/>
    <xf numFmtId="0" fontId="5" fillId="0" borderId="0"/>
    <xf numFmtId="0" fontId="2" fillId="0" borderId="0"/>
    <xf numFmtId="41" fontId="1" fillId="0" borderId="0" applyFont="0" applyFill="0" applyBorder="0" applyAlignment="0" applyProtection="0">
      <alignment vertical="center"/>
    </xf>
    <xf numFmtId="0" fontId="69" fillId="0" borderId="0"/>
  </cellStyleXfs>
  <cellXfs count="159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/>
    </xf>
    <xf numFmtId="41" fontId="8" fillId="0" borderId="0" xfId="156" applyNumberFormat="1" applyFont="1" applyBorder="1" applyAlignment="1">
      <alignment vertical="center"/>
    </xf>
    <xf numFmtId="41" fontId="8" fillId="0" borderId="0" xfId="149" applyNumberFormat="1" applyFont="1" applyBorder="1" applyAlignment="1">
      <alignment vertical="center"/>
    </xf>
    <xf numFmtId="41" fontId="8" fillId="0" borderId="0" xfId="156" applyNumberFormat="1" applyFont="1" applyBorder="1" applyAlignment="1">
      <alignment horizontal="right" vertical="center"/>
    </xf>
    <xf numFmtId="41" fontId="13" fillId="0" borderId="0" xfId="149" applyNumberFormat="1" applyFont="1" applyAlignment="1">
      <alignment vertical="center"/>
    </xf>
    <xf numFmtId="41" fontId="8" fillId="0" borderId="0" xfId="149" applyNumberFormat="1" applyFont="1" applyBorder="1" applyAlignment="1">
      <alignment horizontal="center" vertical="center"/>
    </xf>
    <xf numFmtId="41" fontId="8" fillId="0" borderId="0" xfId="149" applyNumberFormat="1" applyFont="1" applyBorder="1" applyAlignment="1">
      <alignment horizontal="right" vertical="center"/>
    </xf>
    <xf numFmtId="0" fontId="8" fillId="0" borderId="0" xfId="156" applyFont="1" applyBorder="1" applyAlignment="1">
      <alignment vertical="center"/>
    </xf>
    <xf numFmtId="0" fontId="9" fillId="0" borderId="0" xfId="156" applyFont="1" applyBorder="1" applyAlignment="1">
      <alignment vertical="center"/>
    </xf>
    <xf numFmtId="0" fontId="11" fillId="0" borderId="0" xfId="156" applyFont="1" applyBorder="1" applyAlignment="1">
      <alignment vertical="center"/>
    </xf>
    <xf numFmtId="0" fontId="8" fillId="0" borderId="0" xfId="149" applyFont="1" applyBorder="1" applyAlignment="1">
      <alignment vertical="center"/>
    </xf>
    <xf numFmtId="0" fontId="8" fillId="0" borderId="0" xfId="156" applyFont="1" applyBorder="1" applyAlignment="1">
      <alignment horizontal="right" vertical="center"/>
    </xf>
    <xf numFmtId="41" fontId="8" fillId="0" borderId="0" xfId="149" applyNumberFormat="1" applyFont="1" applyAlignment="1">
      <alignment vertical="center"/>
    </xf>
    <xf numFmtId="4" fontId="8" fillId="0" borderId="0" xfId="156" applyNumberFormat="1" applyFont="1" applyAlignment="1">
      <alignment vertical="center"/>
    </xf>
    <xf numFmtId="0" fontId="8" fillId="0" borderId="0" xfId="156" applyFont="1" applyAlignment="1">
      <alignment vertical="center"/>
    </xf>
    <xf numFmtId="176" fontId="8" fillId="0" borderId="0" xfId="156" applyNumberFormat="1" applyFont="1" applyBorder="1" applyAlignment="1">
      <alignment vertical="center"/>
    </xf>
    <xf numFmtId="2" fontId="8" fillId="0" borderId="0" xfId="156" applyNumberFormat="1" applyFont="1" applyBorder="1" applyAlignment="1">
      <alignment vertical="center"/>
    </xf>
    <xf numFmtId="3" fontId="11" fillId="0" borderId="0" xfId="156" applyNumberFormat="1" applyFont="1" applyBorder="1" applyAlignment="1">
      <alignment horizontal="right" vertical="center"/>
    </xf>
    <xf numFmtId="176" fontId="13" fillId="0" borderId="0" xfId="157" applyNumberFormat="1" applyFont="1" applyAlignment="1">
      <alignment vertical="center"/>
    </xf>
    <xf numFmtId="4" fontId="13" fillId="0" borderId="0" xfId="157" applyNumberFormat="1" applyFont="1" applyAlignment="1">
      <alignment vertical="center"/>
    </xf>
    <xf numFmtId="2" fontId="13" fillId="0" borderId="0" xfId="157" applyNumberFormat="1" applyFont="1" applyAlignment="1">
      <alignment vertical="center"/>
    </xf>
    <xf numFmtId="0" fontId="13" fillId="0" borderId="0" xfId="157" applyFont="1" applyAlignment="1">
      <alignment vertical="center"/>
    </xf>
    <xf numFmtId="41" fontId="14" fillId="0" borderId="0" xfId="155" quotePrefix="1" applyNumberFormat="1" applyFont="1" applyFill="1" applyBorder="1" applyAlignment="1" applyProtection="1">
      <alignment horizontal="center" vertical="center"/>
    </xf>
    <xf numFmtId="41" fontId="14" fillId="0" borderId="0" xfId="137" applyNumberFormat="1" applyFont="1" applyFill="1" applyBorder="1" applyAlignment="1" applyProtection="1">
      <alignment vertical="center"/>
      <protection locked="0"/>
    </xf>
    <xf numFmtId="41" fontId="14" fillId="0" borderId="0" xfId="156" quotePrefix="1" applyNumberFormat="1" applyFont="1" applyFill="1" applyBorder="1" applyAlignment="1" applyProtection="1">
      <alignment horizontal="right" vertical="center"/>
    </xf>
    <xf numFmtId="41" fontId="8" fillId="0" borderId="0" xfId="155" quotePrefix="1" applyNumberFormat="1" applyFont="1" applyFill="1" applyBorder="1" applyAlignment="1" applyProtection="1">
      <alignment horizontal="center" vertical="center"/>
    </xf>
    <xf numFmtId="41" fontId="14" fillId="0" borderId="0" xfId="156" quotePrefix="1" applyNumberFormat="1" applyFont="1" applyFill="1" applyBorder="1" applyAlignment="1" applyProtection="1">
      <alignment horizontal="right" vertical="center"/>
      <protection locked="0"/>
    </xf>
    <xf numFmtId="3" fontId="8" fillId="0" borderId="0" xfId="155" quotePrefix="1" applyNumberFormat="1" applyFont="1" applyFill="1" applyBorder="1" applyAlignment="1" applyProtection="1">
      <alignment horizontal="center" vertical="center"/>
    </xf>
    <xf numFmtId="3" fontId="8" fillId="0" borderId="0" xfId="137" applyNumberFormat="1" applyFont="1" applyFill="1" applyBorder="1" applyAlignment="1" applyProtection="1">
      <alignment vertical="center"/>
    </xf>
    <xf numFmtId="0" fontId="14" fillId="0" borderId="0" xfId="155" applyFont="1" applyFill="1" applyBorder="1" applyAlignment="1" applyProtection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 vertical="center"/>
    </xf>
    <xf numFmtId="41" fontId="14" fillId="0" borderId="0" xfId="0" applyNumberFormat="1" applyFont="1" applyBorder="1" applyAlignment="1" applyProtection="1">
      <alignment vertical="center"/>
      <protection locked="0"/>
    </xf>
    <xf numFmtId="3" fontId="8" fillId="0" borderId="0" xfId="137" quotePrefix="1" applyNumberFormat="1" applyFont="1" applyFill="1" applyBorder="1" applyAlignment="1" applyProtection="1">
      <alignment horizontal="right" vertical="center"/>
    </xf>
    <xf numFmtId="3" fontId="8" fillId="0" borderId="0" xfId="149" applyNumberFormat="1" applyFont="1" applyAlignment="1">
      <alignment horizontal="center" vertical="center"/>
    </xf>
    <xf numFmtId="3" fontId="8" fillId="0" borderId="0" xfId="149" applyNumberFormat="1" applyFont="1" applyAlignment="1">
      <alignment vertical="center"/>
    </xf>
    <xf numFmtId="3" fontId="9" fillId="0" borderId="0" xfId="149" applyNumberFormat="1" applyFont="1" applyBorder="1" applyAlignment="1">
      <alignment vertical="center"/>
    </xf>
    <xf numFmtId="3" fontId="8" fillId="0" borderId="0" xfId="149" applyNumberFormat="1" applyFont="1" applyBorder="1" applyAlignment="1">
      <alignment horizontal="center" vertical="center"/>
    </xf>
    <xf numFmtId="3" fontId="14" fillId="0" borderId="0" xfId="149" applyNumberFormat="1" applyFont="1" applyAlignment="1">
      <alignment vertical="center"/>
    </xf>
    <xf numFmtId="3" fontId="13" fillId="0" borderId="0" xfId="149" applyNumberFormat="1" applyFont="1" applyAlignment="1">
      <alignment vertical="center"/>
    </xf>
    <xf numFmtId="3" fontId="8" fillId="0" borderId="0" xfId="149" quotePrefix="1" applyNumberFormat="1" applyFont="1" applyBorder="1" applyAlignment="1">
      <alignment horizontal="right" vertical="center"/>
    </xf>
    <xf numFmtId="3" fontId="13" fillId="0" borderId="0" xfId="149" applyNumberFormat="1" applyFont="1" applyAlignment="1">
      <alignment horizontal="centerContinuous" vertical="center"/>
    </xf>
    <xf numFmtId="3" fontId="13" fillId="0" borderId="0" xfId="149" applyNumberFormat="1" applyFont="1" applyAlignment="1">
      <alignment horizontal="center" vertical="center"/>
    </xf>
    <xf numFmtId="3" fontId="13" fillId="0" borderId="0" xfId="149" applyNumberFormat="1" applyFont="1" applyBorder="1" applyAlignment="1">
      <alignment vertical="center"/>
    </xf>
    <xf numFmtId="0" fontId="8" fillId="0" borderId="0" xfId="156" applyFont="1" applyBorder="1" applyAlignment="1">
      <alignment horizontal="center" vertical="center"/>
    </xf>
    <xf numFmtId="181" fontId="8" fillId="0" borderId="0" xfId="154" quotePrefix="1" applyNumberFormat="1" applyFont="1" applyBorder="1" applyAlignment="1">
      <alignment horizontal="right" vertical="center"/>
    </xf>
    <xf numFmtId="185" fontId="8" fillId="0" borderId="0" xfId="154" applyNumberFormat="1" applyFont="1" applyBorder="1" applyAlignment="1">
      <alignment horizontal="right" vertical="center"/>
    </xf>
    <xf numFmtId="0" fontId="13" fillId="0" borderId="0" xfId="154" applyFont="1" applyAlignment="1">
      <alignment horizontal="center" vertical="center"/>
    </xf>
    <xf numFmtId="0" fontId="13" fillId="0" borderId="0" xfId="154" applyFont="1" applyAlignment="1">
      <alignment vertical="center"/>
    </xf>
    <xf numFmtId="3" fontId="8" fillId="0" borderId="0" xfId="154" applyNumberFormat="1" applyFont="1" applyAlignment="1">
      <alignment horizontal="center" vertical="center"/>
    </xf>
    <xf numFmtId="3" fontId="8" fillId="0" borderId="0" xfId="154" applyNumberFormat="1" applyFont="1" applyAlignment="1">
      <alignment horizontal="right" vertical="center"/>
    </xf>
    <xf numFmtId="3" fontId="8" fillId="0" borderId="0" xfId="154" applyNumberFormat="1" applyFont="1" applyAlignment="1">
      <alignment vertical="center"/>
    </xf>
    <xf numFmtId="180" fontId="8" fillId="0" borderId="0" xfId="149" applyNumberFormat="1" applyFont="1" applyAlignment="1">
      <alignment horizontal="center" vertical="center"/>
    </xf>
    <xf numFmtId="0" fontId="8" fillId="0" borderId="0" xfId="149" applyFont="1" applyAlignment="1">
      <alignment horizontal="center" vertical="center"/>
    </xf>
    <xf numFmtId="0" fontId="9" fillId="0" borderId="0" xfId="149" applyFont="1" applyBorder="1" applyAlignment="1">
      <alignment vertical="center"/>
    </xf>
    <xf numFmtId="0" fontId="8" fillId="0" borderId="0" xfId="149" applyFont="1" applyBorder="1" applyAlignment="1">
      <alignment horizontal="center" vertical="center"/>
    </xf>
    <xf numFmtId="0" fontId="21" fillId="0" borderId="0" xfId="149" applyFont="1" applyBorder="1" applyAlignment="1">
      <alignment vertical="center"/>
    </xf>
    <xf numFmtId="183" fontId="8" fillId="0" borderId="0" xfId="149" quotePrefix="1" applyNumberFormat="1" applyFont="1" applyBorder="1" applyAlignment="1">
      <alignment horizontal="right" vertical="center"/>
    </xf>
    <xf numFmtId="0" fontId="13" fillId="0" borderId="0" xfId="149" applyFont="1" applyBorder="1" applyAlignment="1">
      <alignment vertical="center"/>
    </xf>
    <xf numFmtId="180" fontId="8" fillId="0" borderId="0" xfId="149" applyNumberFormat="1" applyFont="1" applyBorder="1" applyAlignment="1">
      <alignment horizontal="center" vertical="center"/>
    </xf>
    <xf numFmtId="180" fontId="13" fillId="0" borderId="0" xfId="149" applyNumberFormat="1" applyFont="1" applyAlignment="1">
      <alignment horizontal="center" vertical="center"/>
    </xf>
    <xf numFmtId="0" fontId="13" fillId="0" borderId="0" xfId="149" applyFont="1" applyAlignment="1">
      <alignment horizontal="center" vertical="center"/>
    </xf>
    <xf numFmtId="0" fontId="14" fillId="0" borderId="0" xfId="152" applyFont="1" applyBorder="1" applyAlignment="1">
      <alignment horizontal="left" vertical="center"/>
    </xf>
    <xf numFmtId="0" fontId="14" fillId="0" borderId="0" xfId="152" applyFont="1" applyBorder="1" applyAlignment="1">
      <alignment horizontal="right" vertical="center"/>
    </xf>
    <xf numFmtId="0" fontId="14" fillId="0" borderId="0" xfId="152" applyFont="1" applyBorder="1" applyAlignment="1">
      <alignment horizontal="center" vertical="center"/>
    </xf>
    <xf numFmtId="0" fontId="15" fillId="0" borderId="0" xfId="0" applyFont="1"/>
    <xf numFmtId="41" fontId="15" fillId="0" borderId="0" xfId="123" applyFont="1"/>
    <xf numFmtId="41" fontId="15" fillId="0" borderId="0" xfId="123" applyFont="1" applyBorder="1" applyAlignment="1">
      <alignment horizontal="right" vertical="center"/>
    </xf>
    <xf numFmtId="0" fontId="20" fillId="0" borderId="0" xfId="0" applyFont="1"/>
    <xf numFmtId="41" fontId="20" fillId="0" borderId="0" xfId="123" applyFont="1"/>
    <xf numFmtId="41" fontId="15" fillId="0" borderId="0" xfId="123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right"/>
    </xf>
    <xf numFmtId="0" fontId="24" fillId="0" borderId="0" xfId="0" applyFont="1"/>
    <xf numFmtId="0" fontId="26" fillId="0" borderId="0" xfId="0" applyFont="1" applyAlignment="1"/>
    <xf numFmtId="0" fontId="15" fillId="0" borderId="0" xfId="0" applyFont="1" applyAlignment="1"/>
    <xf numFmtId="0" fontId="28" fillId="0" borderId="0" xfId="0" applyFont="1"/>
    <xf numFmtId="0" fontId="29" fillId="0" borderId="0" xfId="0" applyFont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Border="1" applyAlignment="1"/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0" fillId="0" borderId="0" xfId="0" applyFont="1" applyAlignment="1"/>
    <xf numFmtId="41" fontId="15" fillId="0" borderId="0" xfId="123" applyFont="1" applyAlignment="1">
      <alignment horizontal="right"/>
    </xf>
    <xf numFmtId="41" fontId="15" fillId="0" borderId="0" xfId="123" applyFont="1" applyAlignment="1"/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1" fontId="15" fillId="0" borderId="0" xfId="123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41" fontId="7" fillId="0" borderId="0" xfId="123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1" fontId="15" fillId="0" borderId="0" xfId="123" applyFont="1" applyBorder="1" applyAlignment="1">
      <alignment horizontal="right"/>
    </xf>
    <xf numFmtId="0" fontId="20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2" fillId="0" borderId="0" xfId="155" applyFont="1"/>
    <xf numFmtId="41" fontId="7" fillId="0" borderId="0" xfId="123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1" fontId="14" fillId="0" borderId="0" xfId="155" applyNumberFormat="1" applyFont="1" applyFill="1" applyBorder="1" applyAlignment="1" applyProtection="1">
      <alignment horizontal="center" vertical="center"/>
    </xf>
    <xf numFmtId="0" fontId="13" fillId="0" borderId="0" xfId="155" applyFont="1"/>
    <xf numFmtId="0" fontId="14" fillId="0" borderId="0" xfId="155" applyFont="1"/>
    <xf numFmtId="0" fontId="18" fillId="0" borderId="0" xfId="155" applyFont="1"/>
    <xf numFmtId="0" fontId="32" fillId="0" borderId="0" xfId="155" applyFont="1" applyFill="1" applyProtection="1"/>
    <xf numFmtId="0" fontId="14" fillId="0" borderId="0" xfId="158" applyFont="1" applyBorder="1" applyAlignment="1">
      <alignment horizontal="center" vertical="center" wrapText="1"/>
    </xf>
    <xf numFmtId="0" fontId="14" fillId="0" borderId="0" xfId="155" applyFont="1" applyFill="1" applyBorder="1" applyAlignment="1" applyProtection="1">
      <alignment horizontal="center" vertical="center"/>
    </xf>
    <xf numFmtId="0" fontId="32" fillId="0" borderId="0" xfId="155" applyFont="1" applyBorder="1"/>
    <xf numFmtId="0" fontId="32" fillId="0" borderId="0" xfId="155" applyFont="1" applyFill="1" applyBorder="1" applyProtection="1"/>
    <xf numFmtId="0" fontId="32" fillId="0" borderId="0" xfId="155" applyFont="1" applyFill="1" applyBorder="1"/>
    <xf numFmtId="0" fontId="20" fillId="0" borderId="0" xfId="0" applyFont="1" applyBorder="1"/>
    <xf numFmtId="41" fontId="15" fillId="0" borderId="0" xfId="123" applyFont="1" applyBorder="1"/>
    <xf numFmtId="41" fontId="20" fillId="0" borderId="0" xfId="123" applyFont="1" applyBorder="1"/>
    <xf numFmtId="0" fontId="15" fillId="0" borderId="0" xfId="0" applyFont="1" applyFill="1" applyBorder="1" applyAlignment="1">
      <alignment vertical="center" wrapText="1"/>
    </xf>
    <xf numFmtId="41" fontId="33" fillId="0" borderId="0" xfId="156" applyNumberFormat="1" applyFont="1" applyBorder="1" applyAlignment="1">
      <alignment vertical="center" wrapText="1"/>
    </xf>
    <xf numFmtId="49" fontId="8" fillId="0" borderId="0" xfId="149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76" fontId="9" fillId="0" borderId="0" xfId="157" applyNumberFormat="1" applyFont="1" applyAlignment="1">
      <alignment vertical="center"/>
    </xf>
    <xf numFmtId="0" fontId="30" fillId="0" borderId="0" xfId="156" applyFont="1" applyBorder="1" applyAlignment="1">
      <alignment horizontal="center" vertical="center" wrapText="1"/>
    </xf>
    <xf numFmtId="0" fontId="14" fillId="0" borderId="0" xfId="155" applyFont="1" applyBorder="1" applyAlignment="1">
      <alignment vertical="center"/>
    </xf>
    <xf numFmtId="189" fontId="14" fillId="0" borderId="0" xfId="155" quotePrefix="1" applyNumberFormat="1" applyFont="1" applyBorder="1" applyAlignment="1">
      <alignment vertical="center"/>
    </xf>
    <xf numFmtId="3" fontId="14" fillId="0" borderId="0" xfId="155" applyNumberFormat="1" applyFont="1" applyBorder="1" applyAlignment="1">
      <alignment horizontal="right" vertical="center"/>
    </xf>
    <xf numFmtId="0" fontId="14" fillId="0" borderId="0" xfId="155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30" fillId="0" borderId="0" xfId="0" applyFont="1"/>
    <xf numFmtId="0" fontId="27" fillId="0" borderId="0" xfId="0" applyFont="1"/>
    <xf numFmtId="187" fontId="15" fillId="0" borderId="0" xfId="0" applyNumberFormat="1" applyFont="1" applyBorder="1" applyAlignment="1">
      <alignment horizontal="center" vertical="center"/>
    </xf>
    <xf numFmtId="0" fontId="34" fillId="0" borderId="0" xfId="0" applyFont="1"/>
    <xf numFmtId="0" fontId="21" fillId="0" borderId="0" xfId="156" applyFont="1" applyAlignment="1">
      <alignment horizontal="right" vertical="center"/>
    </xf>
    <xf numFmtId="187" fontId="15" fillId="0" borderId="0" xfId="123" applyNumberFormat="1" applyFont="1" applyBorder="1" applyAlignment="1">
      <alignment horizontal="center" vertical="center"/>
    </xf>
    <xf numFmtId="3" fontId="15" fillId="0" borderId="0" xfId="155" applyNumberFormat="1" applyFont="1" applyAlignment="1">
      <alignment vertical="center"/>
    </xf>
    <xf numFmtId="0" fontId="15" fillId="0" borderId="0" xfId="155" applyFont="1" applyBorder="1" applyAlignment="1">
      <alignment vertical="center"/>
    </xf>
    <xf numFmtId="0" fontId="27" fillId="0" borderId="0" xfId="0" applyFont="1" applyAlignment="1">
      <alignment horizontal="center"/>
    </xf>
    <xf numFmtId="194" fontId="15" fillId="0" borderId="0" xfId="123" applyNumberFormat="1" applyFont="1" applyBorder="1" applyAlignment="1">
      <alignment horizontal="center" vertical="center"/>
    </xf>
    <xf numFmtId="177" fontId="7" fillId="0" borderId="0" xfId="123" quotePrefix="1" applyNumberFormat="1" applyFont="1" applyBorder="1" applyAlignment="1">
      <alignment horizontal="center" vertical="center"/>
    </xf>
    <xf numFmtId="41" fontId="15" fillId="0" borderId="0" xfId="123" applyFont="1" applyAlignment="1">
      <alignment vertical="center" wrapText="1"/>
    </xf>
    <xf numFmtId="185" fontId="15" fillId="0" borderId="0" xfId="123" applyNumberFormat="1" applyFont="1" applyBorder="1" applyAlignment="1">
      <alignment horizontal="center" vertical="center"/>
    </xf>
    <xf numFmtId="193" fontId="15" fillId="0" borderId="0" xfId="123" applyNumberFormat="1" applyFont="1" applyBorder="1" applyAlignment="1">
      <alignment horizontal="center" vertical="center"/>
    </xf>
    <xf numFmtId="193" fontId="7" fillId="0" borderId="0" xfId="123" quotePrefix="1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93" fontId="14" fillId="0" borderId="0" xfId="123" applyNumberFormat="1" applyFont="1" applyBorder="1" applyAlignment="1">
      <alignment horizontal="center" vertical="center"/>
    </xf>
    <xf numFmtId="0" fontId="15" fillId="0" borderId="0" xfId="155" applyFont="1" applyFill="1" applyBorder="1" applyAlignment="1" applyProtection="1">
      <alignment vertical="center"/>
    </xf>
    <xf numFmtId="0" fontId="15" fillId="0" borderId="0" xfId="156" applyFont="1" applyFill="1" applyAlignment="1" applyProtection="1">
      <alignment vertical="center"/>
    </xf>
    <xf numFmtId="0" fontId="15" fillId="0" borderId="0" xfId="155" applyFont="1"/>
    <xf numFmtId="0" fontId="15" fillId="0" borderId="0" xfId="158" applyNumberFormat="1" applyFont="1" applyFill="1" applyBorder="1" applyAlignment="1" applyProtection="1">
      <alignment vertical="center"/>
    </xf>
    <xf numFmtId="0" fontId="15" fillId="0" borderId="0" xfId="158" applyFont="1" applyBorder="1" applyAlignment="1" applyProtection="1">
      <alignment horizontal="center" vertical="center"/>
    </xf>
    <xf numFmtId="49" fontId="26" fillId="0" borderId="0" xfId="155" applyNumberFormat="1" applyFont="1" applyFill="1" applyBorder="1" applyAlignment="1" applyProtection="1">
      <alignment horizontal="left" vertical="center"/>
    </xf>
    <xf numFmtId="3" fontId="21" fillId="0" borderId="0" xfId="155" quotePrefix="1" applyNumberFormat="1" applyFont="1" applyFill="1" applyBorder="1" applyAlignment="1" applyProtection="1">
      <alignment horizontal="center" vertical="center"/>
    </xf>
    <xf numFmtId="3" fontId="21" fillId="0" borderId="0" xfId="137" applyNumberFormat="1" applyFont="1" applyFill="1" applyBorder="1" applyAlignment="1" applyProtection="1">
      <alignment vertical="center"/>
    </xf>
    <xf numFmtId="0" fontId="15" fillId="0" borderId="0" xfId="155" applyFont="1" applyFill="1" applyBorder="1" applyAlignment="1" applyProtection="1">
      <alignment horizontal="right" vertical="center"/>
    </xf>
    <xf numFmtId="3" fontId="21" fillId="0" borderId="0" xfId="137" applyNumberFormat="1" applyFont="1" applyFill="1" applyBorder="1" applyAlignment="1" applyProtection="1">
      <alignment horizontal="right" vertical="center"/>
    </xf>
    <xf numFmtId="41" fontId="15" fillId="0" borderId="0" xfId="156" quotePrefix="1" applyNumberFormat="1" applyFont="1" applyFill="1" applyBorder="1" applyAlignment="1" applyProtection="1">
      <alignment horizontal="right" vertical="center"/>
    </xf>
    <xf numFmtId="0" fontId="26" fillId="0" borderId="0" xfId="156" applyFont="1" applyFill="1" applyBorder="1" applyAlignment="1" applyProtection="1">
      <alignment vertical="center"/>
    </xf>
    <xf numFmtId="0" fontId="15" fillId="0" borderId="0" xfId="156" applyFont="1" applyFill="1" applyBorder="1" applyAlignment="1" applyProtection="1">
      <alignment vertical="center"/>
    </xf>
    <xf numFmtId="0" fontId="27" fillId="0" borderId="0" xfId="156" applyFont="1" applyFill="1" applyBorder="1" applyAlignment="1" applyProtection="1">
      <alignment vertical="center"/>
    </xf>
    <xf numFmtId="0" fontId="15" fillId="0" borderId="0" xfId="156" applyFont="1" applyFill="1" applyBorder="1" applyAlignment="1" applyProtection="1">
      <alignment horizontal="right" vertical="center"/>
    </xf>
    <xf numFmtId="193" fontId="15" fillId="0" borderId="0" xfId="123" quotePrefix="1" applyNumberFormat="1" applyFont="1" applyBorder="1" applyAlignment="1">
      <alignment horizontal="center" vertical="center"/>
    </xf>
    <xf numFmtId="187" fontId="15" fillId="0" borderId="0" xfId="123" quotePrefix="1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1" fillId="0" borderId="0" xfId="156" applyFont="1" applyAlignment="1">
      <alignment vertical="center"/>
    </xf>
    <xf numFmtId="41" fontId="21" fillId="0" borderId="0" xfId="156" applyNumberFormat="1" applyFont="1" applyBorder="1" applyAlignment="1">
      <alignment vertical="center"/>
    </xf>
    <xf numFmtId="0" fontId="21" fillId="0" borderId="0" xfId="149" applyNumberFormat="1" applyFont="1" applyFill="1" applyBorder="1" applyAlignment="1">
      <alignment vertical="center"/>
    </xf>
    <xf numFmtId="41" fontId="22" fillId="0" borderId="0" xfId="156" applyNumberFormat="1" applyFont="1" applyBorder="1" applyAlignment="1">
      <alignment vertical="center"/>
    </xf>
    <xf numFmtId="41" fontId="21" fillId="0" borderId="0" xfId="156" applyNumberFormat="1" applyFont="1" applyBorder="1" applyAlignment="1">
      <alignment horizontal="right" vertical="center"/>
    </xf>
    <xf numFmtId="41" fontId="29" fillId="0" borderId="0" xfId="156" applyNumberFormat="1" applyFont="1" applyBorder="1" applyAlignment="1">
      <alignment horizontal="left" vertical="center"/>
    </xf>
    <xf numFmtId="0" fontId="29" fillId="0" borderId="0" xfId="156" applyFont="1" applyBorder="1" applyAlignment="1">
      <alignment vertical="center"/>
    </xf>
    <xf numFmtId="0" fontId="21" fillId="0" borderId="0" xfId="156" applyFont="1" applyBorder="1" applyAlignment="1">
      <alignment vertical="center"/>
    </xf>
    <xf numFmtId="0" fontId="22" fillId="0" borderId="0" xfId="156" applyFont="1" applyBorder="1" applyAlignment="1">
      <alignment vertical="center"/>
    </xf>
    <xf numFmtId="49" fontId="21" fillId="0" borderId="0" xfId="149" applyNumberFormat="1" applyFont="1" applyBorder="1" applyAlignment="1">
      <alignment horizontal="left" vertical="center"/>
    </xf>
    <xf numFmtId="0" fontId="21" fillId="0" borderId="0" xfId="156" applyFont="1" applyBorder="1" applyAlignment="1">
      <alignment horizontal="left" vertical="center"/>
    </xf>
    <xf numFmtId="3" fontId="21" fillId="0" borderId="0" xfId="156" applyNumberFormat="1" applyFont="1" applyBorder="1" applyAlignment="1">
      <alignment horizontal="right" vertical="center"/>
    </xf>
    <xf numFmtId="3" fontId="21" fillId="0" borderId="0" xfId="149" applyNumberFormat="1" applyFont="1" applyAlignment="1">
      <alignment horizontal="right" vertical="center"/>
    </xf>
    <xf numFmtId="41" fontId="21" fillId="0" borderId="0" xfId="149" applyNumberFormat="1" applyFont="1" applyAlignment="1">
      <alignment vertical="center"/>
    </xf>
    <xf numFmtId="186" fontId="21" fillId="0" borderId="0" xfId="149" applyNumberFormat="1" applyFont="1" applyAlignment="1">
      <alignment vertical="center" shrinkToFit="1"/>
    </xf>
    <xf numFmtId="49" fontId="21" fillId="0" borderId="0" xfId="149" applyNumberFormat="1" applyFont="1" applyBorder="1" applyAlignment="1">
      <alignment horizontal="right" vertical="center"/>
    </xf>
    <xf numFmtId="186" fontId="21" fillId="0" borderId="0" xfId="149" applyNumberFormat="1" applyFont="1" applyAlignment="1">
      <alignment vertical="center"/>
    </xf>
    <xf numFmtId="49" fontId="29" fillId="0" borderId="0" xfId="149" applyNumberFormat="1" applyFont="1" applyBorder="1" applyAlignment="1">
      <alignment horizontal="left" vertical="center"/>
    </xf>
    <xf numFmtId="3" fontId="21" fillId="0" borderId="0" xfId="149" applyNumberFormat="1" applyFont="1" applyBorder="1" applyAlignment="1">
      <alignment horizontal="center" vertical="center"/>
    </xf>
    <xf numFmtId="3" fontId="21" fillId="0" borderId="0" xfId="149" applyNumberFormat="1" applyFont="1" applyBorder="1" applyAlignment="1">
      <alignment vertical="center"/>
    </xf>
    <xf numFmtId="3" fontId="21" fillId="0" borderId="0" xfId="149" applyNumberFormat="1" applyFont="1" applyAlignment="1">
      <alignment horizontal="center" vertical="center"/>
    </xf>
    <xf numFmtId="3" fontId="21" fillId="0" borderId="0" xfId="149" applyNumberFormat="1" applyFont="1" applyAlignment="1">
      <alignment vertical="center"/>
    </xf>
    <xf numFmtId="3" fontId="29" fillId="0" borderId="0" xfId="149" applyNumberFormat="1" applyFont="1" applyBorder="1" applyAlignment="1">
      <alignment horizontal="left" vertical="center"/>
    </xf>
    <xf numFmtId="41" fontId="21" fillId="0" borderId="0" xfId="149" quotePrefix="1" applyNumberFormat="1" applyFont="1" applyBorder="1" applyAlignment="1">
      <alignment horizontal="center" vertical="center"/>
    </xf>
    <xf numFmtId="3" fontId="21" fillId="0" borderId="0" xfId="149" applyNumberFormat="1" applyFont="1" applyBorder="1" applyAlignment="1">
      <alignment horizontal="centerContinuous" vertical="center"/>
    </xf>
    <xf numFmtId="3" fontId="21" fillId="0" borderId="0" xfId="149" applyNumberFormat="1" applyFont="1" applyBorder="1" applyAlignment="1">
      <alignment horizontal="right" vertical="center"/>
    </xf>
    <xf numFmtId="3" fontId="29" fillId="0" borderId="0" xfId="149" applyNumberFormat="1" applyFont="1" applyBorder="1" applyAlignment="1">
      <alignment vertical="center"/>
    </xf>
    <xf numFmtId="49" fontId="15" fillId="0" borderId="13" xfId="123" applyNumberFormat="1" applyFont="1" applyBorder="1" applyAlignment="1">
      <alignment horizontal="center" vertical="center"/>
    </xf>
    <xf numFmtId="185" fontId="15" fillId="0" borderId="0" xfId="123" quotePrefix="1" applyNumberFormat="1" applyFont="1" applyBorder="1" applyAlignment="1">
      <alignment horizontal="center" vertical="center"/>
    </xf>
    <xf numFmtId="0" fontId="21" fillId="0" borderId="0" xfId="154" applyFont="1" applyAlignment="1">
      <alignment horizontal="center" vertical="center"/>
    </xf>
    <xf numFmtId="0" fontId="21" fillId="0" borderId="0" xfId="154" applyFont="1" applyBorder="1" applyAlignment="1">
      <alignment horizontal="right" vertical="center"/>
    </xf>
    <xf numFmtId="49" fontId="29" fillId="0" borderId="0" xfId="154" applyNumberFormat="1" applyFont="1" applyBorder="1" applyAlignment="1">
      <alignment horizontal="left" vertical="center"/>
    </xf>
    <xf numFmtId="0" fontId="21" fillId="0" borderId="0" xfId="156" applyFont="1" applyBorder="1" applyAlignment="1">
      <alignment horizontal="right" vertical="center"/>
    </xf>
    <xf numFmtId="183" fontId="21" fillId="0" borderId="0" xfId="157" quotePrefix="1" applyNumberFormat="1" applyFont="1" applyBorder="1" applyAlignment="1">
      <alignment horizontal="right" vertical="center"/>
    </xf>
    <xf numFmtId="183" fontId="21" fillId="0" borderId="0" xfId="157" applyNumberFormat="1" applyFont="1" applyBorder="1" applyAlignment="1">
      <alignment horizontal="right" vertical="center"/>
    </xf>
    <xf numFmtId="2" fontId="21" fillId="0" borderId="0" xfId="156" applyNumberFormat="1" applyFont="1" applyBorder="1" applyAlignment="1">
      <alignment vertical="center"/>
    </xf>
    <xf numFmtId="176" fontId="21" fillId="0" borderId="0" xfId="157" applyNumberFormat="1" applyFont="1" applyAlignment="1">
      <alignment vertical="center"/>
    </xf>
    <xf numFmtId="41" fontId="21" fillId="0" borderId="0" xfId="157" applyNumberFormat="1" applyFont="1" applyAlignment="1">
      <alignment horizontal="center" vertical="center"/>
    </xf>
    <xf numFmtId="0" fontId="21" fillId="0" borderId="0" xfId="157" applyFont="1" applyAlignment="1">
      <alignment vertical="center"/>
    </xf>
    <xf numFmtId="4" fontId="21" fillId="0" borderId="0" xfId="156" applyNumberFormat="1" applyFont="1" applyBorder="1" applyAlignment="1">
      <alignment vertical="center"/>
    </xf>
    <xf numFmtId="4" fontId="21" fillId="0" borderId="0" xfId="157" applyNumberFormat="1" applyFont="1" applyBorder="1" applyAlignment="1">
      <alignment vertical="center"/>
    </xf>
    <xf numFmtId="176" fontId="22" fillId="0" borderId="0" xfId="156" applyNumberFormat="1" applyFont="1" applyBorder="1" applyAlignment="1">
      <alignment vertical="center"/>
    </xf>
    <xf numFmtId="2" fontId="22" fillId="0" borderId="0" xfId="156" applyNumberFormat="1" applyFont="1" applyBorder="1" applyAlignment="1">
      <alignment vertical="center"/>
    </xf>
    <xf numFmtId="176" fontId="21" fillId="0" borderId="0" xfId="157" applyNumberFormat="1" applyFont="1" applyBorder="1" applyAlignment="1">
      <alignment vertical="center"/>
    </xf>
    <xf numFmtId="2" fontId="21" fillId="0" borderId="0" xfId="157" applyNumberFormat="1" applyFont="1" applyBorder="1" applyAlignment="1">
      <alignment vertical="center"/>
    </xf>
    <xf numFmtId="4" fontId="21" fillId="0" borderId="0" xfId="156" applyNumberFormat="1" applyFont="1" applyAlignment="1">
      <alignment vertical="center"/>
    </xf>
    <xf numFmtId="4" fontId="21" fillId="0" borderId="0" xfId="157" applyNumberFormat="1" applyFont="1" applyAlignment="1">
      <alignment vertical="center"/>
    </xf>
    <xf numFmtId="176" fontId="21" fillId="0" borderId="0" xfId="156" applyNumberFormat="1" applyFont="1" applyBorder="1" applyAlignment="1">
      <alignment vertical="center"/>
    </xf>
    <xf numFmtId="2" fontId="21" fillId="0" borderId="0" xfId="157" applyNumberFormat="1" applyFont="1" applyAlignment="1">
      <alignment vertical="center"/>
    </xf>
    <xf numFmtId="187" fontId="15" fillId="0" borderId="0" xfId="0" quotePrefix="1" applyNumberFormat="1" applyFont="1" applyBorder="1" applyAlignment="1">
      <alignment horizontal="center" vertical="center"/>
    </xf>
    <xf numFmtId="3" fontId="15" fillId="0" borderId="0" xfId="155" applyNumberFormat="1" applyFont="1" applyBorder="1" applyAlignment="1">
      <alignment vertical="center"/>
    </xf>
    <xf numFmtId="196" fontId="8" fillId="0" borderId="0" xfId="149" quotePrefix="1" applyNumberFormat="1" applyFont="1" applyBorder="1" applyAlignment="1">
      <alignment horizontal="center" vertical="center"/>
    </xf>
    <xf numFmtId="0" fontId="15" fillId="0" borderId="0" xfId="152" applyFont="1" applyBorder="1" applyAlignment="1">
      <alignment horizontal="right" vertical="center"/>
    </xf>
    <xf numFmtId="0" fontId="15" fillId="0" borderId="0" xfId="152" applyFont="1" applyBorder="1" applyAlignment="1">
      <alignment vertical="center"/>
    </xf>
    <xf numFmtId="0" fontId="15" fillId="0" borderId="0" xfId="153" applyNumberFormat="1" applyFont="1" applyFill="1" applyBorder="1" applyAlignment="1">
      <alignment vertical="center"/>
    </xf>
    <xf numFmtId="49" fontId="15" fillId="0" borderId="0" xfId="160" applyNumberFormat="1" applyFont="1" applyFill="1" applyBorder="1" applyAlignment="1">
      <alignment vertical="center"/>
    </xf>
    <xf numFmtId="185" fontId="14" fillId="0" borderId="0" xfId="155" applyNumberFormat="1" applyFont="1" applyFill="1" applyBorder="1" applyAlignment="1" applyProtection="1">
      <alignment horizontal="center" vertical="center"/>
    </xf>
    <xf numFmtId="185" fontId="14" fillId="0" borderId="0" xfId="155" quotePrefix="1" applyNumberFormat="1" applyFont="1" applyFill="1" applyBorder="1" applyAlignment="1" applyProtection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15" fillId="0" borderId="13" xfId="123" applyNumberFormat="1" applyFont="1" applyBorder="1" applyAlignment="1">
      <alignment horizontal="center" vertical="center"/>
    </xf>
    <xf numFmtId="0" fontId="14" fillId="0" borderId="0" xfId="149" applyFont="1" applyBorder="1" applyAlignment="1">
      <alignment horizontal="center" vertical="center" wrapText="1"/>
    </xf>
    <xf numFmtId="41" fontId="26" fillId="0" borderId="14" xfId="123" applyFont="1" applyBorder="1" applyAlignment="1">
      <alignment horizontal="center" vertical="center" wrapText="1"/>
    </xf>
    <xf numFmtId="41" fontId="15" fillId="0" borderId="14" xfId="123" applyFont="1" applyBorder="1" applyAlignment="1">
      <alignment horizontal="center" vertical="center" wrapText="1"/>
    </xf>
    <xf numFmtId="41" fontId="26" fillId="0" borderId="15" xfId="123" applyFont="1" applyBorder="1" applyAlignment="1">
      <alignment horizontal="center" vertical="center" wrapText="1"/>
    </xf>
    <xf numFmtId="41" fontId="26" fillId="0" borderId="14" xfId="123" applyFont="1" applyFill="1" applyBorder="1" applyAlignment="1">
      <alignment horizontal="center" vertical="center" wrapText="1"/>
    </xf>
    <xf numFmtId="41" fontId="26" fillId="0" borderId="14" xfId="123" applyFont="1" applyBorder="1" applyAlignment="1">
      <alignment horizontal="center" vertical="center"/>
    </xf>
    <xf numFmtId="41" fontId="26" fillId="0" borderId="15" xfId="123" applyFont="1" applyBorder="1" applyAlignment="1">
      <alignment horizontal="center" vertical="center"/>
    </xf>
    <xf numFmtId="0" fontId="35" fillId="0" borderId="0" xfId="155" applyFont="1"/>
    <xf numFmtId="191" fontId="21" fillId="0" borderId="13" xfId="149" applyNumberFormat="1" applyFont="1" applyBorder="1" applyAlignment="1">
      <alignment horizontal="center" vertical="center"/>
    </xf>
    <xf numFmtId="191" fontId="21" fillId="0" borderId="16" xfId="149" applyNumberFormat="1" applyFont="1" applyBorder="1" applyAlignment="1">
      <alignment horizontal="center" vertical="center"/>
    </xf>
    <xf numFmtId="191" fontId="22" fillId="0" borderId="13" xfId="149" applyNumberFormat="1" applyFont="1" applyBorder="1" applyAlignment="1">
      <alignment horizontal="center" vertical="center"/>
    </xf>
    <xf numFmtId="191" fontId="22" fillId="0" borderId="16" xfId="149" applyNumberFormat="1" applyFont="1" applyBorder="1" applyAlignment="1">
      <alignment horizontal="center" vertical="center"/>
    </xf>
    <xf numFmtId="185" fontId="8" fillId="0" borderId="0" xfId="123" quotePrefix="1" applyNumberFormat="1" applyFont="1" applyFill="1" applyBorder="1" applyAlignment="1">
      <alignment horizontal="center" vertical="center"/>
    </xf>
    <xf numFmtId="41" fontId="14" fillId="0" borderId="0" xfId="149" applyNumberFormat="1" applyFont="1" applyBorder="1" applyAlignment="1">
      <alignment horizontal="center" vertical="center"/>
    </xf>
    <xf numFmtId="41" fontId="14" fillId="0" borderId="0" xfId="149" applyNumberFormat="1" applyFont="1" applyFill="1" applyBorder="1" applyAlignment="1" applyProtection="1">
      <alignment horizontal="center" vertical="center"/>
      <protection locked="0"/>
    </xf>
    <xf numFmtId="185" fontId="21" fillId="0" borderId="0" xfId="123" applyNumberFormat="1" applyFont="1" applyBorder="1" applyAlignment="1">
      <alignment horizontal="center" vertical="center"/>
    </xf>
    <xf numFmtId="185" fontId="21" fillId="0" borderId="0" xfId="123" quotePrefix="1" applyNumberFormat="1" applyFont="1" applyBorder="1" applyAlignment="1">
      <alignment horizontal="center" vertical="center"/>
    </xf>
    <xf numFmtId="49" fontId="21" fillId="0" borderId="0" xfId="154" applyNumberFormat="1" applyFont="1" applyBorder="1" applyAlignment="1">
      <alignment horizontal="left" vertical="center"/>
    </xf>
    <xf numFmtId="0" fontId="21" fillId="0" borderId="0" xfId="156" applyFont="1" applyAlignment="1">
      <alignment horizontal="left" vertical="center"/>
    </xf>
    <xf numFmtId="41" fontId="21" fillId="0" borderId="0" xfId="123" applyFont="1" applyBorder="1" applyAlignment="1">
      <alignment horizontal="center" vertical="center"/>
    </xf>
    <xf numFmtId="41" fontId="21" fillId="0" borderId="0" xfId="123" applyFont="1" applyFill="1" applyBorder="1" applyAlignment="1">
      <alignment horizontal="center" vertical="center"/>
    </xf>
    <xf numFmtId="177" fontId="21" fillId="0" borderId="0" xfId="123" applyNumberFormat="1" applyFont="1" applyFill="1" applyBorder="1" applyAlignment="1">
      <alignment horizontal="center" vertical="center"/>
    </xf>
    <xf numFmtId="0" fontId="14" fillId="0" borderId="0" xfId="149" applyFont="1" applyFill="1" applyBorder="1" applyAlignment="1">
      <alignment horizontal="center" vertical="center"/>
    </xf>
    <xf numFmtId="41" fontId="21" fillId="0" borderId="0" xfId="148" applyNumberFormat="1" applyFont="1" applyBorder="1" applyAlignment="1">
      <alignment horizontal="right" vertical="center"/>
    </xf>
    <xf numFmtId="187" fontId="8" fillId="0" borderId="0" xfId="149" applyNumberFormat="1" applyFont="1" applyFill="1" applyAlignment="1">
      <alignment horizontal="center" vertical="center"/>
    </xf>
    <xf numFmtId="41" fontId="8" fillId="0" borderId="0" xfId="149" applyNumberFormat="1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 wrapText="1"/>
    </xf>
    <xf numFmtId="187" fontId="27" fillId="0" borderId="1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87" fontId="27" fillId="0" borderId="19" xfId="123" applyNumberFormat="1" applyFont="1" applyBorder="1" applyAlignment="1">
      <alignment horizontal="center" vertical="center"/>
    </xf>
    <xf numFmtId="41" fontId="15" fillId="0" borderId="0" xfId="123" applyFont="1" applyBorder="1" applyAlignment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87" fontId="11" fillId="0" borderId="19" xfId="154" applyNumberFormat="1" applyFont="1" applyFill="1" applyBorder="1" applyAlignment="1" applyProtection="1">
      <alignment horizontal="center" vertical="center"/>
      <protection locked="0"/>
    </xf>
    <xf numFmtId="196" fontId="8" fillId="0" borderId="19" xfId="149" quotePrefix="1" applyNumberFormat="1" applyFont="1" applyBorder="1" applyAlignment="1">
      <alignment horizontal="center" vertical="center"/>
    </xf>
    <xf numFmtId="187" fontId="14" fillId="0" borderId="0" xfId="152" quotePrefix="1" applyNumberFormat="1" applyFont="1" applyFill="1" applyBorder="1" applyAlignment="1" applyProtection="1">
      <alignment horizontal="center" vertical="center"/>
      <protection locked="0"/>
    </xf>
    <xf numFmtId="187" fontId="14" fillId="0" borderId="0" xfId="152" applyNumberFormat="1" applyFont="1" applyFill="1" applyBorder="1" applyAlignment="1" applyProtection="1">
      <alignment horizontal="center" vertical="center"/>
      <protection locked="0"/>
    </xf>
    <xf numFmtId="188" fontId="15" fillId="0" borderId="0" xfId="152" applyNumberFormat="1" applyFont="1" applyBorder="1" applyAlignment="1">
      <alignment horizontal="center" vertical="center"/>
    </xf>
    <xf numFmtId="188" fontId="14" fillId="0" borderId="0" xfId="152" applyNumberFormat="1" applyFont="1" applyBorder="1" applyAlignment="1">
      <alignment horizontal="center" vertical="center"/>
    </xf>
    <xf numFmtId="185" fontId="8" fillId="0" borderId="0" xfId="123" applyNumberFormat="1" applyFont="1" applyFill="1" applyBorder="1" applyAlignment="1" applyProtection="1">
      <alignment horizontal="center" vertical="center"/>
      <protection locked="0"/>
    </xf>
    <xf numFmtId="185" fontId="8" fillId="0" borderId="0" xfId="154" applyNumberFormat="1" applyFont="1" applyFill="1" applyBorder="1" applyAlignment="1" applyProtection="1">
      <alignment horizontal="center" vertical="center"/>
      <protection locked="0"/>
    </xf>
    <xf numFmtId="187" fontId="21" fillId="0" borderId="0" xfId="123" applyNumberFormat="1" applyFont="1" applyBorder="1" applyAlignment="1">
      <alignment horizontal="center" vertical="center"/>
    </xf>
    <xf numFmtId="187" fontId="8" fillId="0" borderId="0" xfId="154" applyNumberFormat="1" applyFont="1" applyFill="1" applyBorder="1" applyAlignment="1" applyProtection="1">
      <alignment horizontal="center" vertical="center"/>
      <protection locked="0"/>
    </xf>
    <xf numFmtId="193" fontId="27" fillId="0" borderId="0" xfId="123" quotePrefix="1" applyNumberFormat="1" applyFont="1" applyBorder="1" applyAlignment="1">
      <alignment horizontal="center" vertical="center"/>
    </xf>
    <xf numFmtId="177" fontId="15" fillId="0" borderId="0" xfId="123" applyNumberFormat="1" applyFont="1" applyFill="1" applyBorder="1" applyAlignment="1">
      <alignment horizontal="center" vertical="center"/>
    </xf>
    <xf numFmtId="177" fontId="36" fillId="0" borderId="0" xfId="123" quotePrefix="1" applyNumberFormat="1" applyFont="1" applyBorder="1" applyAlignment="1">
      <alignment horizontal="center" vertical="center"/>
    </xf>
    <xf numFmtId="193" fontId="7" fillId="0" borderId="19" xfId="123" quotePrefix="1" applyNumberFormat="1" applyFont="1" applyBorder="1" applyAlignment="1">
      <alignment horizontal="center" vertical="center"/>
    </xf>
    <xf numFmtId="187" fontId="8" fillId="0" borderId="0" xfId="149" quotePrefix="1" applyNumberFormat="1" applyFont="1" applyFill="1" applyBorder="1" applyAlignment="1">
      <alignment horizontal="center" vertical="center"/>
    </xf>
    <xf numFmtId="187" fontId="27" fillId="0" borderId="0" xfId="12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77" fontId="7" fillId="0" borderId="0" xfId="123" applyNumberFormat="1" applyFont="1" applyBorder="1" applyAlignment="1">
      <alignment horizontal="center" vertical="center"/>
    </xf>
    <xf numFmtId="195" fontId="8" fillId="0" borderId="0" xfId="15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wrapText="1"/>
    </xf>
    <xf numFmtId="177" fontId="22" fillId="0" borderId="0" xfId="123" applyNumberFormat="1" applyFont="1" applyFill="1" applyBorder="1" applyAlignment="1">
      <alignment horizontal="center" vertical="center"/>
    </xf>
    <xf numFmtId="185" fontId="15" fillId="0" borderId="0" xfId="123" applyNumberFormat="1" applyFont="1" applyFill="1" applyBorder="1" applyAlignment="1">
      <alignment horizontal="center" vertical="center"/>
    </xf>
    <xf numFmtId="185" fontId="15" fillId="0" borderId="0" xfId="123" quotePrefix="1" applyNumberFormat="1" applyFont="1" applyFill="1" applyBorder="1" applyAlignment="1">
      <alignment horizontal="center" vertical="center"/>
    </xf>
    <xf numFmtId="185" fontId="27" fillId="0" borderId="0" xfId="123" applyNumberFormat="1" applyFont="1" applyFill="1" applyBorder="1" applyAlignment="1">
      <alignment horizontal="center" vertical="center"/>
    </xf>
    <xf numFmtId="0" fontId="15" fillId="0" borderId="16" xfId="155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87" fontId="27" fillId="0" borderId="24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41" fontId="14" fillId="0" borderId="25" xfId="123" applyFont="1" applyFill="1" applyBorder="1" applyAlignment="1">
      <alignment horizontal="center" vertical="center" wrapText="1"/>
    </xf>
    <xf numFmtId="41" fontId="14" fillId="0" borderId="18" xfId="123" applyFont="1" applyFill="1" applyBorder="1" applyAlignment="1">
      <alignment horizontal="center" vertical="center" wrapText="1"/>
    </xf>
    <xf numFmtId="185" fontId="21" fillId="0" borderId="0" xfId="154" applyNumberFormat="1" applyFont="1" applyFill="1" applyBorder="1" applyAlignment="1" applyProtection="1">
      <alignment horizontal="center" vertical="center"/>
      <protection locked="0"/>
    </xf>
    <xf numFmtId="185" fontId="11" fillId="0" borderId="0" xfId="123" quotePrefix="1" applyNumberFormat="1" applyFont="1" applyFill="1" applyBorder="1" applyAlignment="1">
      <alignment horizontal="center" vertical="center"/>
    </xf>
    <xf numFmtId="0" fontId="8" fillId="0" borderId="0" xfId="148" applyFont="1" applyBorder="1" applyAlignment="1">
      <alignment vertical="center"/>
    </xf>
    <xf numFmtId="0" fontId="9" fillId="0" borderId="0" xfId="148" applyFont="1" applyBorder="1" applyAlignment="1">
      <alignment vertical="center"/>
    </xf>
    <xf numFmtId="180" fontId="8" fillId="0" borderId="0" xfId="148" applyNumberFormat="1" applyFont="1" applyBorder="1" applyAlignment="1">
      <alignment horizontal="center" vertical="center"/>
    </xf>
    <xf numFmtId="0" fontId="8" fillId="0" borderId="0" xfId="148" applyFont="1" applyBorder="1" applyAlignment="1">
      <alignment horizontal="center" vertical="center"/>
    </xf>
    <xf numFmtId="3" fontId="8" fillId="0" borderId="0" xfId="148" applyNumberFormat="1" applyFont="1" applyBorder="1" applyAlignment="1">
      <alignment horizontal="center" vertical="center"/>
    </xf>
    <xf numFmtId="3" fontId="8" fillId="0" borderId="0" xfId="148" applyNumberFormat="1" applyFont="1" applyBorder="1" applyAlignment="1">
      <alignment horizontal="left" vertical="center"/>
    </xf>
    <xf numFmtId="0" fontId="11" fillId="0" borderId="0" xfId="148" applyFont="1" applyBorder="1" applyAlignment="1">
      <alignment vertical="center"/>
    </xf>
    <xf numFmtId="0" fontId="13" fillId="0" borderId="0" xfId="148" applyFont="1" applyAlignment="1">
      <alignment vertical="center"/>
    </xf>
    <xf numFmtId="180" fontId="13" fillId="0" borderId="0" xfId="148" applyNumberFormat="1" applyFont="1" applyAlignment="1">
      <alignment horizontal="center" vertical="center"/>
    </xf>
    <xf numFmtId="0" fontId="13" fillId="0" borderId="0" xfId="148" applyFont="1" applyAlignment="1">
      <alignment horizontal="center" vertical="center"/>
    </xf>
    <xf numFmtId="3" fontId="13" fillId="0" borderId="0" xfId="148" applyNumberFormat="1" applyFont="1" applyAlignment="1">
      <alignment horizontal="center" vertical="center"/>
    </xf>
    <xf numFmtId="0" fontId="13" fillId="0" borderId="0" xfId="148" applyFont="1" applyBorder="1" applyAlignment="1">
      <alignment vertical="center"/>
    </xf>
    <xf numFmtId="185" fontId="15" fillId="0" borderId="13" xfId="155" quotePrefix="1" applyNumberFormat="1" applyFont="1" applyFill="1" applyBorder="1" applyAlignment="1" applyProtection="1">
      <alignment horizontal="center" vertical="center"/>
    </xf>
    <xf numFmtId="185" fontId="15" fillId="0" borderId="0" xfId="155" quotePrefix="1" applyNumberFormat="1" applyFont="1" applyFill="1" applyBorder="1" applyAlignment="1" applyProtection="1">
      <alignment horizontal="center" vertical="center"/>
    </xf>
    <xf numFmtId="185" fontId="21" fillId="0" borderId="0" xfId="155" applyNumberFormat="1" applyFont="1" applyFill="1" applyBorder="1" applyAlignment="1" applyProtection="1">
      <alignment horizontal="center" vertical="center"/>
    </xf>
    <xf numFmtId="187" fontId="15" fillId="0" borderId="26" xfId="0" applyNumberFormat="1" applyFont="1" applyBorder="1" applyAlignment="1">
      <alignment horizontal="center" vertical="center"/>
    </xf>
    <xf numFmtId="0" fontId="27" fillId="0" borderId="13" xfId="151" applyFont="1" applyBorder="1" applyAlignment="1">
      <alignment horizontal="center" vertical="center"/>
    </xf>
    <xf numFmtId="0" fontId="27" fillId="0" borderId="16" xfId="151" applyFont="1" applyBorder="1" applyAlignment="1">
      <alignment horizontal="center" vertical="center"/>
    </xf>
    <xf numFmtId="0" fontId="26" fillId="0" borderId="13" xfId="151" applyFont="1" applyBorder="1" applyAlignment="1">
      <alignment horizontal="center" vertical="center" wrapText="1"/>
    </xf>
    <xf numFmtId="0" fontId="15" fillId="0" borderId="0" xfId="151" applyFont="1" applyBorder="1"/>
    <xf numFmtId="0" fontId="26" fillId="0" borderId="16" xfId="151" applyFont="1" applyBorder="1" applyAlignment="1">
      <alignment horizontal="center" vertical="center" wrapText="1"/>
    </xf>
    <xf numFmtId="0" fontId="26" fillId="0" borderId="20" xfId="151" applyFont="1" applyBorder="1" applyAlignment="1">
      <alignment horizontal="center" vertical="center" wrapText="1"/>
    </xf>
    <xf numFmtId="0" fontId="15" fillId="0" borderId="19" xfId="151" applyFont="1" applyBorder="1"/>
    <xf numFmtId="0" fontId="27" fillId="0" borderId="13" xfId="151" applyFont="1" applyFill="1" applyBorder="1" applyAlignment="1">
      <alignment horizontal="center" vertical="center"/>
    </xf>
    <xf numFmtId="0" fontId="27" fillId="0" borderId="16" xfId="151" applyFont="1" applyFill="1" applyBorder="1" applyAlignment="1">
      <alignment horizontal="center" vertical="center"/>
    </xf>
    <xf numFmtId="184" fontId="15" fillId="0" borderId="0" xfId="123" applyNumberFormat="1" applyFont="1" applyFill="1" applyBorder="1" applyAlignment="1">
      <alignment horizontal="center" vertical="center"/>
    </xf>
    <xf numFmtId="0" fontId="15" fillId="0" borderId="0" xfId="151" applyFont="1" applyBorder="1" applyAlignment="1">
      <alignment horizontal="right"/>
    </xf>
    <xf numFmtId="187" fontId="15" fillId="0" borderId="0" xfId="151" applyNumberFormat="1" applyFont="1" applyBorder="1" applyAlignment="1">
      <alignment horizontal="center" vertical="center"/>
    </xf>
    <xf numFmtId="187" fontId="15" fillId="0" borderId="0" xfId="151" applyNumberFormat="1" applyFont="1" applyBorder="1" applyAlignment="1">
      <alignment horizontal="center" vertical="center" wrapText="1"/>
    </xf>
    <xf numFmtId="41" fontId="73" fillId="0" borderId="0" xfId="148" applyNumberFormat="1" applyFont="1" applyFill="1" applyBorder="1" applyAlignment="1">
      <alignment horizontal="right" vertical="center" shrinkToFit="1"/>
    </xf>
    <xf numFmtId="41" fontId="73" fillId="0" borderId="0" xfId="148" applyNumberFormat="1" applyFont="1" applyFill="1" applyBorder="1" applyAlignment="1">
      <alignment horizontal="right" vertical="center"/>
    </xf>
    <xf numFmtId="3" fontId="8" fillId="0" borderId="0" xfId="156" applyNumberFormat="1" applyFont="1" applyBorder="1" applyAlignment="1">
      <alignment horizontal="right" vertical="center"/>
    </xf>
    <xf numFmtId="187" fontId="8" fillId="0" borderId="0" xfId="154" quotePrefix="1" applyNumberFormat="1" applyFont="1" applyFill="1" applyBorder="1" applyAlignment="1" applyProtection="1">
      <alignment horizontal="center" vertical="center"/>
      <protection locked="0"/>
    </xf>
    <xf numFmtId="185" fontId="15" fillId="0" borderId="0" xfId="151" applyNumberFormat="1" applyFont="1" applyBorder="1" applyAlignment="1">
      <alignment horizontal="center" vertical="center"/>
    </xf>
    <xf numFmtId="0" fontId="15" fillId="0" borderId="0" xfId="151" applyFont="1" applyBorder="1" applyAlignment="1">
      <alignment horizontal="center" vertical="center"/>
    </xf>
    <xf numFmtId="0" fontId="15" fillId="0" borderId="0" xfId="151" applyFont="1" applyBorder="1" applyAlignment="1">
      <alignment horizontal="center"/>
    </xf>
    <xf numFmtId="0" fontId="15" fillId="0" borderId="16" xfId="15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6" fillId="0" borderId="28" xfId="151" applyFont="1" applyBorder="1" applyAlignment="1">
      <alignment horizontal="center" vertical="center" wrapText="1"/>
    </xf>
    <xf numFmtId="0" fontId="26" fillId="0" borderId="14" xfId="151" applyFont="1" applyBorder="1" applyAlignment="1">
      <alignment horizontal="center" vertical="center" wrapText="1"/>
    </xf>
    <xf numFmtId="0" fontId="15" fillId="0" borderId="0" xfId="151" applyFont="1"/>
    <xf numFmtId="0" fontId="27" fillId="0" borderId="0" xfId="151" applyFont="1"/>
    <xf numFmtId="0" fontId="15" fillId="0" borderId="0" xfId="151" applyFont="1" applyAlignment="1">
      <alignment horizontal="center" vertical="center"/>
    </xf>
    <xf numFmtId="0" fontId="27" fillId="0" borderId="0" xfId="151" applyFont="1" applyAlignment="1">
      <alignment horizontal="center"/>
    </xf>
    <xf numFmtId="0" fontId="27" fillId="0" borderId="20" xfId="151" applyFont="1" applyBorder="1" applyAlignment="1">
      <alignment horizontal="center" vertical="center"/>
    </xf>
    <xf numFmtId="193" fontId="15" fillId="0" borderId="0" xfId="151" quotePrefix="1" applyNumberFormat="1" applyFont="1" applyBorder="1" applyAlignment="1">
      <alignment horizontal="center" vertical="center"/>
    </xf>
    <xf numFmtId="0" fontId="27" fillId="0" borderId="21" xfId="151" applyFont="1" applyBorder="1" applyAlignment="1">
      <alignment horizontal="center" vertical="center"/>
    </xf>
    <xf numFmtId="0" fontId="15" fillId="0" borderId="0" xfId="151" applyFont="1" applyAlignment="1">
      <alignment horizontal="center"/>
    </xf>
    <xf numFmtId="0" fontId="26" fillId="0" borderId="29" xfId="151" applyFont="1" applyBorder="1" applyAlignment="1">
      <alignment horizontal="center" vertical="center" wrapText="1"/>
    </xf>
    <xf numFmtId="0" fontId="15" fillId="0" borderId="14" xfId="151" applyFont="1" applyBorder="1" applyAlignment="1">
      <alignment horizontal="center" vertical="center"/>
    </xf>
    <xf numFmtId="0" fontId="15" fillId="0" borderId="18" xfId="151" applyFont="1" applyBorder="1" applyAlignment="1">
      <alignment horizontal="center" vertical="top"/>
    </xf>
    <xf numFmtId="0" fontId="26" fillId="0" borderId="14" xfId="151" applyFont="1" applyBorder="1" applyAlignment="1">
      <alignment horizontal="center" vertical="center"/>
    </xf>
    <xf numFmtId="0" fontId="26" fillId="0" borderId="15" xfId="151" applyFont="1" applyBorder="1" applyAlignment="1">
      <alignment horizontal="center" vertical="center"/>
    </xf>
    <xf numFmtId="0" fontId="26" fillId="0" borderId="17" xfId="151" applyFont="1" applyBorder="1" applyAlignment="1">
      <alignment horizontal="center" vertical="center" wrapText="1"/>
    </xf>
    <xf numFmtId="0" fontId="26" fillId="0" borderId="15" xfId="151" applyFont="1" applyBorder="1" applyAlignment="1">
      <alignment horizontal="center" vertical="center" wrapText="1"/>
    </xf>
    <xf numFmtId="0" fontId="24" fillId="0" borderId="0" xfId="151" applyFont="1"/>
    <xf numFmtId="0" fontId="26" fillId="0" borderId="0" xfId="151" applyFont="1" applyBorder="1" applyAlignment="1"/>
    <xf numFmtId="0" fontId="15" fillId="0" borderId="0" xfId="151" applyFont="1" applyBorder="1" applyAlignment="1"/>
    <xf numFmtId="0" fontId="24" fillId="0" borderId="0" xfId="151" applyFont="1" applyAlignment="1"/>
    <xf numFmtId="0" fontId="26" fillId="0" borderId="0" xfId="151" applyFont="1" applyBorder="1" applyAlignment="1">
      <alignment horizontal="left"/>
    </xf>
    <xf numFmtId="0" fontId="15" fillId="0" borderId="0" xfId="151" applyFont="1" applyAlignment="1">
      <alignment horizontal="right"/>
    </xf>
    <xf numFmtId="0" fontId="27" fillId="0" borderId="0" xfId="151" applyFont="1" applyAlignment="1">
      <alignment horizontal="right"/>
    </xf>
    <xf numFmtId="0" fontId="26" fillId="0" borderId="25" xfId="151" applyFont="1" applyBorder="1" applyAlignment="1">
      <alignment horizontal="center" vertical="center"/>
    </xf>
    <xf numFmtId="178" fontId="15" fillId="0" borderId="0" xfId="151" applyNumberFormat="1" applyFont="1"/>
    <xf numFmtId="0" fontId="15" fillId="0" borderId="0" xfId="151" applyFont="1" applyAlignment="1"/>
    <xf numFmtId="0" fontId="26" fillId="0" borderId="0" xfId="151" applyFont="1" applyAlignment="1">
      <alignment horizontal="right"/>
    </xf>
    <xf numFmtId="0" fontId="26" fillId="0" borderId="0" xfId="151" applyFont="1"/>
    <xf numFmtId="0" fontId="30" fillId="0" borderId="0" xfId="151" applyFont="1" applyAlignment="1">
      <alignment horizontal="center" vertical="center"/>
    </xf>
    <xf numFmtId="0" fontId="26" fillId="0" borderId="0" xfId="151" applyFont="1" applyBorder="1" applyAlignment="1">
      <alignment horizontal="left" vertical="center"/>
    </xf>
    <xf numFmtId="0" fontId="15" fillId="0" borderId="0" xfId="151" applyFont="1" applyBorder="1" applyAlignment="1">
      <alignment horizontal="right" vertical="center"/>
    </xf>
    <xf numFmtId="0" fontId="15" fillId="0" borderId="30" xfId="151" applyFont="1" applyBorder="1" applyAlignment="1">
      <alignment horizontal="center" vertical="center" wrapText="1"/>
    </xf>
    <xf numFmtId="0" fontId="15" fillId="0" borderId="29" xfId="151" applyFont="1" applyBorder="1" applyAlignment="1">
      <alignment horizontal="center" vertical="center" wrapText="1"/>
    </xf>
    <xf numFmtId="0" fontId="15" fillId="0" borderId="28" xfId="151" applyFont="1" applyBorder="1" applyAlignment="1">
      <alignment horizontal="center" vertical="center" wrapText="1"/>
    </xf>
    <xf numFmtId="0" fontId="15" fillId="0" borderId="31" xfId="151" applyFont="1" applyBorder="1" applyAlignment="1">
      <alignment horizontal="center"/>
    </xf>
    <xf numFmtId="0" fontId="15" fillId="0" borderId="14" xfId="151" applyFont="1" applyBorder="1" applyAlignment="1">
      <alignment horizontal="center" vertical="center" wrapText="1"/>
    </xf>
    <xf numFmtId="0" fontId="15" fillId="0" borderId="18" xfId="151" applyFont="1" applyBorder="1" applyAlignment="1">
      <alignment horizontal="center" vertical="center" wrapText="1"/>
    </xf>
    <xf numFmtId="0" fontId="15" fillId="0" borderId="18" xfId="151" applyFont="1" applyBorder="1" applyAlignment="1">
      <alignment horizontal="center" vertical="top" shrinkToFit="1"/>
    </xf>
    <xf numFmtId="0" fontId="31" fillId="0" borderId="18" xfId="151" applyFont="1" applyBorder="1" applyAlignment="1">
      <alignment horizontal="center" vertical="top"/>
    </xf>
    <xf numFmtId="194" fontId="21" fillId="0" borderId="0" xfId="151" quotePrefix="1" applyNumberFormat="1" applyFont="1" applyBorder="1" applyAlignment="1">
      <alignment horizontal="center" vertical="center"/>
    </xf>
    <xf numFmtId="0" fontId="21" fillId="0" borderId="13" xfId="151" applyNumberFormat="1" applyFont="1" applyBorder="1" applyAlignment="1">
      <alignment horizontal="center" vertical="center"/>
    </xf>
    <xf numFmtId="0" fontId="21" fillId="0" borderId="16" xfId="151" applyNumberFormat="1" applyFont="1" applyBorder="1" applyAlignment="1">
      <alignment horizontal="center" vertical="center"/>
    </xf>
    <xf numFmtId="194" fontId="21" fillId="0" borderId="0" xfId="151" applyNumberFormat="1" applyFont="1" applyBorder="1"/>
    <xf numFmtId="194" fontId="21" fillId="0" borderId="0" xfId="151" applyNumberFormat="1" applyFont="1"/>
    <xf numFmtId="0" fontId="22" fillId="0" borderId="20" xfId="151" applyNumberFormat="1" applyFont="1" applyBorder="1" applyAlignment="1">
      <alignment horizontal="center" vertical="center"/>
    </xf>
    <xf numFmtId="0" fontId="22" fillId="0" borderId="21" xfId="151" applyNumberFormat="1" applyFont="1" applyBorder="1" applyAlignment="1">
      <alignment horizontal="center" vertical="center"/>
    </xf>
    <xf numFmtId="0" fontId="15" fillId="0" borderId="13" xfId="151" applyFont="1" applyBorder="1" applyAlignment="1">
      <alignment horizontal="center" vertical="center" wrapText="1"/>
    </xf>
    <xf numFmtId="0" fontId="15" fillId="0" borderId="16" xfId="151" applyFont="1" applyBorder="1" applyAlignment="1">
      <alignment horizontal="center" vertical="center" wrapText="1"/>
    </xf>
    <xf numFmtId="0" fontId="15" fillId="0" borderId="25" xfId="151" applyFont="1" applyBorder="1" applyAlignment="1">
      <alignment horizontal="center" vertical="center" wrapText="1"/>
    </xf>
    <xf numFmtId="3" fontId="15" fillId="0" borderId="0" xfId="151" applyNumberFormat="1" applyFont="1" applyBorder="1" applyAlignment="1">
      <alignment vertical="center"/>
    </xf>
    <xf numFmtId="3" fontId="15" fillId="0" borderId="0" xfId="151" applyNumberFormat="1" applyFont="1" applyAlignment="1">
      <alignment vertical="center"/>
    </xf>
    <xf numFmtId="0" fontId="27" fillId="0" borderId="0" xfId="151" applyFont="1" applyBorder="1" applyAlignment="1">
      <alignment horizontal="center" wrapText="1"/>
    </xf>
    <xf numFmtId="0" fontId="7" fillId="0" borderId="18" xfId="151" applyFont="1" applyBorder="1" applyAlignment="1">
      <alignment horizontal="center" vertical="center" wrapText="1"/>
    </xf>
    <xf numFmtId="0" fontId="20" fillId="0" borderId="0" xfId="151" applyFont="1"/>
    <xf numFmtId="0" fontId="15" fillId="0" borderId="21" xfId="151" applyFont="1" applyBorder="1" applyAlignment="1">
      <alignment horizontal="center" vertical="center" wrapText="1"/>
    </xf>
    <xf numFmtId="0" fontId="2" fillId="0" borderId="0" xfId="151"/>
    <xf numFmtId="0" fontId="26" fillId="0" borderId="0" xfId="151" applyFont="1" applyAlignment="1">
      <alignment horizontal="left"/>
    </xf>
    <xf numFmtId="0" fontId="25" fillId="0" borderId="0" xfId="151" applyFont="1" applyBorder="1" applyAlignment="1"/>
    <xf numFmtId="0" fontId="4" fillId="0" borderId="0" xfId="151" applyFont="1"/>
    <xf numFmtId="0" fontId="4" fillId="0" borderId="0" xfId="151" applyFont="1" applyBorder="1" applyAlignment="1">
      <alignment horizontal="center"/>
    </xf>
    <xf numFmtId="0" fontId="4" fillId="0" borderId="0" xfId="151" applyFont="1" applyAlignment="1">
      <alignment horizontal="center"/>
    </xf>
    <xf numFmtId="0" fontId="26" fillId="0" borderId="18" xfId="151" applyFont="1" applyBorder="1" applyAlignment="1">
      <alignment horizontal="center" vertical="center"/>
    </xf>
    <xf numFmtId="0" fontId="38" fillId="0" borderId="0" xfId="151" applyFont="1" applyAlignment="1">
      <alignment horizontal="center"/>
    </xf>
    <xf numFmtId="0" fontId="15" fillId="0" borderId="20" xfId="151" applyFont="1" applyBorder="1" applyAlignment="1">
      <alignment horizontal="center" vertical="center" wrapText="1"/>
    </xf>
    <xf numFmtId="0" fontId="26" fillId="0" borderId="17" xfId="151" applyFont="1" applyBorder="1" applyAlignment="1">
      <alignment horizontal="center" vertical="center"/>
    </xf>
    <xf numFmtId="0" fontId="26" fillId="0" borderId="0" xfId="151" applyFont="1" applyAlignment="1">
      <alignment horizontal="center" vertical="center"/>
    </xf>
    <xf numFmtId="0" fontId="37" fillId="0" borderId="0" xfId="151" applyFont="1"/>
    <xf numFmtId="0" fontId="15" fillId="0" borderId="0" xfId="151" applyFont="1" applyAlignment="1">
      <alignment horizontal="right" vertical="center"/>
    </xf>
    <xf numFmtId="0" fontId="28" fillId="0" borderId="0" xfId="151" applyFont="1"/>
    <xf numFmtId="187" fontId="15" fillId="0" borderId="0" xfId="151" quotePrefix="1" applyNumberFormat="1" applyFont="1" applyBorder="1" applyAlignment="1">
      <alignment horizontal="center" vertical="center"/>
    </xf>
    <xf numFmtId="0" fontId="39" fillId="0" borderId="0" xfId="151" applyFont="1"/>
    <xf numFmtId="0" fontId="11" fillId="0" borderId="0" xfId="155" applyFont="1" applyAlignment="1">
      <alignment horizontal="center" vertical="center"/>
    </xf>
    <xf numFmtId="0" fontId="16" fillId="0" borderId="16" xfId="151" applyFont="1" applyBorder="1" applyAlignment="1">
      <alignment horizontal="center" vertical="center" wrapText="1"/>
    </xf>
    <xf numFmtId="0" fontId="16" fillId="0" borderId="13" xfId="151" applyFont="1" applyBorder="1" applyAlignment="1">
      <alignment horizontal="center" vertical="center" wrapText="1"/>
    </xf>
    <xf numFmtId="0" fontId="20" fillId="0" borderId="0" xfId="151" applyFont="1" applyBorder="1"/>
    <xf numFmtId="0" fontId="26" fillId="0" borderId="0" xfId="151" applyFont="1" applyBorder="1"/>
    <xf numFmtId="0" fontId="15" fillId="0" borderId="31" xfId="151" applyFont="1" applyBorder="1"/>
    <xf numFmtId="0" fontId="26" fillId="0" borderId="14" xfId="151" applyFont="1" applyFill="1" applyBorder="1" applyAlignment="1">
      <alignment horizontal="center" vertical="center" wrapText="1"/>
    </xf>
    <xf numFmtId="0" fontId="15" fillId="0" borderId="32" xfId="151" applyFont="1" applyBorder="1"/>
    <xf numFmtId="0" fontId="34" fillId="0" borderId="0" xfId="151" applyFont="1"/>
    <xf numFmtId="0" fontId="15" fillId="0" borderId="32" xfId="151" applyFont="1" applyFill="1" applyBorder="1" applyAlignment="1">
      <alignment horizontal="center" vertical="center" wrapText="1"/>
    </xf>
    <xf numFmtId="0" fontId="26" fillId="0" borderId="17" xfId="151" applyFont="1" applyFill="1" applyBorder="1" applyAlignment="1">
      <alignment horizontal="center" vertical="center" wrapText="1"/>
    </xf>
    <xf numFmtId="0" fontId="26" fillId="0" borderId="15" xfId="151" applyFont="1" applyFill="1" applyBorder="1" applyAlignment="1">
      <alignment horizontal="center" vertical="center" wrapText="1"/>
    </xf>
    <xf numFmtId="187" fontId="27" fillId="0" borderId="0" xfId="123" applyNumberFormat="1" applyFont="1" applyBorder="1" applyAlignment="1">
      <alignment horizontal="center" vertical="center"/>
    </xf>
    <xf numFmtId="0" fontId="15" fillId="0" borderId="0" xfId="151" applyFont="1" applyBorder="1" applyAlignment="1">
      <alignment vertical="center" wrapText="1"/>
    </xf>
    <xf numFmtId="185" fontId="21" fillId="0" borderId="0" xfId="151" applyNumberFormat="1" applyFont="1" applyBorder="1" applyAlignment="1">
      <alignment horizontal="center" vertical="center"/>
    </xf>
    <xf numFmtId="185" fontId="21" fillId="0" borderId="0" xfId="151" quotePrefix="1" applyNumberFormat="1" applyFont="1" applyBorder="1" applyAlignment="1">
      <alignment horizontal="center" vertical="center"/>
    </xf>
    <xf numFmtId="0" fontId="27" fillId="0" borderId="20" xfId="151" applyFont="1" applyBorder="1" applyAlignment="1">
      <alignment horizontal="center" vertical="center" wrapText="1"/>
    </xf>
    <xf numFmtId="0" fontId="15" fillId="0" borderId="0" xfId="151" quotePrefix="1" applyFont="1" applyBorder="1" applyAlignment="1">
      <alignment horizontal="center" vertical="center"/>
    </xf>
    <xf numFmtId="0" fontId="26" fillId="0" borderId="30" xfId="15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180" fontId="8" fillId="0" borderId="0" xfId="148" applyNumberFormat="1" applyFont="1" applyFill="1" applyBorder="1" applyAlignment="1">
      <alignment horizontal="center" vertical="center"/>
    </xf>
    <xf numFmtId="0" fontId="15" fillId="0" borderId="0" xfId="151" applyFont="1" applyAlignment="1">
      <alignment horizontal="center" vertical="center" wrapText="1"/>
    </xf>
    <xf numFmtId="0" fontId="20" fillId="0" borderId="0" xfId="151" applyFont="1" applyAlignment="1">
      <alignment horizontal="center" vertical="center" wrapText="1"/>
    </xf>
    <xf numFmtId="0" fontId="15" fillId="0" borderId="0" xfId="151" applyFont="1" applyAlignment="1">
      <alignment horizontal="left"/>
    </xf>
    <xf numFmtId="0" fontId="27" fillId="0" borderId="0" xfId="151" applyFont="1" applyAlignment="1">
      <alignment horizontal="center" vertical="center"/>
    </xf>
    <xf numFmtId="195" fontId="8" fillId="0" borderId="0" xfId="154" quotePrefix="1" applyNumberFormat="1" applyFont="1" applyFill="1" applyBorder="1" applyAlignment="1" applyProtection="1">
      <alignment horizontal="center" vertical="center"/>
      <protection locked="0"/>
    </xf>
    <xf numFmtId="195" fontId="11" fillId="0" borderId="19" xfId="154" applyNumberFormat="1" applyFont="1" applyFill="1" applyBorder="1" applyAlignment="1" applyProtection="1">
      <alignment horizontal="center" vertical="center"/>
      <protection locked="0"/>
    </xf>
    <xf numFmtId="193" fontId="27" fillId="0" borderId="0" xfId="123" applyNumberFormat="1" applyFont="1" applyBorder="1" applyAlignment="1">
      <alignment horizontal="center" vertical="center"/>
    </xf>
    <xf numFmtId="0" fontId="19" fillId="0" borderId="0" xfId="156" applyFont="1" applyFill="1" applyBorder="1" applyAlignment="1" applyProtection="1"/>
    <xf numFmtId="0" fontId="28" fillId="0" borderId="0" xfId="150" applyFont="1">
      <alignment vertical="center"/>
    </xf>
    <xf numFmtId="0" fontId="28" fillId="0" borderId="0" xfId="150" applyFont="1" applyAlignment="1">
      <alignment vertical="center"/>
    </xf>
    <xf numFmtId="0" fontId="2" fillId="0" borderId="0" xfId="150" applyFill="1" applyAlignment="1" applyProtection="1">
      <alignment vertical="center"/>
    </xf>
    <xf numFmtId="0" fontId="2" fillId="0" borderId="0" xfId="150" applyFill="1" applyBorder="1" applyAlignment="1" applyProtection="1">
      <alignment vertical="center"/>
    </xf>
    <xf numFmtId="0" fontId="2" fillId="0" borderId="36" xfId="150" applyFill="1" applyBorder="1" applyAlignment="1" applyProtection="1">
      <alignment vertical="center"/>
    </xf>
    <xf numFmtId="0" fontId="76" fillId="0" borderId="0" xfId="150" applyFont="1" applyFill="1" applyProtection="1">
      <alignment vertical="center"/>
    </xf>
    <xf numFmtId="0" fontId="14" fillId="0" borderId="0" xfId="150" applyFont="1" applyFill="1" applyProtection="1">
      <alignment vertical="center"/>
    </xf>
    <xf numFmtId="41" fontId="14" fillId="0" borderId="0" xfId="123" applyFont="1" applyFill="1" applyAlignment="1" applyProtection="1"/>
    <xf numFmtId="0" fontId="2" fillId="0" borderId="0" xfId="150" applyFill="1" applyProtection="1">
      <alignment vertical="center"/>
    </xf>
    <xf numFmtId="41" fontId="76" fillId="0" borderId="0" xfId="123" applyFont="1" applyFill="1" applyAlignment="1" applyProtection="1"/>
    <xf numFmtId="41" fontId="2" fillId="0" borderId="0" xfId="123" applyFont="1" applyFill="1" applyAlignment="1" applyProtection="1"/>
    <xf numFmtId="187" fontId="21" fillId="0" borderId="0" xfId="151" quotePrefix="1" applyNumberFormat="1" applyFont="1" applyFill="1" applyBorder="1" applyAlignment="1">
      <alignment horizontal="center" vertical="center"/>
    </xf>
    <xf numFmtId="185" fontId="8" fillId="0" borderId="0" xfId="123" quotePrefix="1" applyNumberFormat="1" applyFont="1" applyFill="1" applyBorder="1" applyAlignment="1" applyProtection="1">
      <alignment horizontal="center" vertical="center"/>
      <protection locked="0"/>
    </xf>
    <xf numFmtId="178" fontId="14" fillId="0" borderId="0" xfId="154" applyNumberFormat="1" applyFont="1" applyFill="1" applyBorder="1" applyAlignment="1">
      <alignment horizontal="center" vertical="center" shrinkToFit="1"/>
    </xf>
    <xf numFmtId="178" fontId="14" fillId="0" borderId="0" xfId="154" applyNumberFormat="1" applyFont="1" applyFill="1" applyBorder="1" applyAlignment="1" applyProtection="1">
      <alignment horizontal="center" vertical="center" shrinkToFit="1"/>
      <protection locked="0"/>
    </xf>
    <xf numFmtId="178" fontId="18" fillId="0" borderId="19" xfId="154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151" applyFont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30" fillId="0" borderId="0" xfId="0" applyFont="1" applyAlignment="1">
      <alignment vertical="center" wrapText="1"/>
    </xf>
    <xf numFmtId="0" fontId="30" fillId="0" borderId="0" xfId="151" applyFont="1" applyAlignment="1">
      <alignment vertical="center" wrapText="1"/>
    </xf>
    <xf numFmtId="193" fontId="15" fillId="0" borderId="16" xfId="151" quotePrefix="1" applyNumberFormat="1" applyFont="1" applyBorder="1" applyAlignment="1">
      <alignment horizontal="center" vertical="center"/>
    </xf>
    <xf numFmtId="0" fontId="15" fillId="0" borderId="16" xfId="123" applyNumberFormat="1" applyFont="1" applyBorder="1" applyAlignment="1">
      <alignment horizontal="center" vertical="center"/>
    </xf>
    <xf numFmtId="0" fontId="15" fillId="0" borderId="16" xfId="151" applyNumberFormat="1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187" fontId="15" fillId="0" borderId="0" xfId="151" applyNumberFormat="1" applyFont="1" applyFill="1" applyBorder="1" applyAlignment="1" applyProtection="1">
      <alignment horizontal="center" vertical="center"/>
    </xf>
    <xf numFmtId="187" fontId="15" fillId="0" borderId="0" xfId="151" applyNumberFormat="1" applyFont="1" applyFill="1" applyBorder="1" applyAlignment="1" applyProtection="1">
      <alignment horizontal="center" vertical="center"/>
      <protection locked="0"/>
    </xf>
    <xf numFmtId="187" fontId="15" fillId="0" borderId="0" xfId="151" quotePrefix="1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30" fillId="0" borderId="0" xfId="151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49" fontId="15" fillId="0" borderId="16" xfId="123" applyNumberFormat="1" applyFont="1" applyBorder="1" applyAlignment="1">
      <alignment horizontal="center" vertical="center"/>
    </xf>
    <xf numFmtId="178" fontId="14" fillId="0" borderId="0" xfId="154" quotePrefix="1" applyNumberFormat="1" applyFont="1" applyFill="1" applyBorder="1" applyAlignment="1" applyProtection="1">
      <alignment horizontal="center" vertical="center" shrinkToFit="1"/>
      <protection locked="0"/>
    </xf>
    <xf numFmtId="0" fontId="20" fillId="0" borderId="38" xfId="151" applyFont="1" applyBorder="1" applyAlignment="1">
      <alignment vertical="center" wrapText="1" shrinkToFit="1"/>
    </xf>
    <xf numFmtId="49" fontId="8" fillId="0" borderId="38" xfId="137" applyNumberFormat="1" applyFont="1" applyFill="1" applyBorder="1" applyAlignment="1" applyProtection="1">
      <alignment vertical="center" wrapText="1" shrinkToFit="1"/>
    </xf>
    <xf numFmtId="185" fontId="21" fillId="0" borderId="39" xfId="123" quotePrefix="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185" fontId="18" fillId="0" borderId="0" xfId="155" applyNumberFormat="1" applyFont="1" applyFill="1" applyBorder="1" applyAlignment="1" applyProtection="1">
      <alignment horizontal="center" vertical="center"/>
    </xf>
    <xf numFmtId="0" fontId="18" fillId="0" borderId="13" xfId="155" quotePrefix="1" applyFont="1" applyFill="1" applyBorder="1" applyAlignment="1" applyProtection="1">
      <alignment horizontal="center" vertical="center"/>
    </xf>
    <xf numFmtId="0" fontId="18" fillId="0" borderId="16" xfId="155" quotePrefix="1" applyFont="1" applyFill="1" applyBorder="1" applyAlignment="1" applyProtection="1">
      <alignment horizontal="center" vertical="center"/>
    </xf>
    <xf numFmtId="185" fontId="14" fillId="0" borderId="39" xfId="155" applyNumberFormat="1" applyFont="1" applyFill="1" applyBorder="1" applyAlignment="1" applyProtection="1">
      <alignment horizontal="center" vertical="center"/>
    </xf>
    <xf numFmtId="0" fontId="14" fillId="0" borderId="40" xfId="155" quotePrefix="1" applyFont="1" applyFill="1" applyBorder="1" applyAlignment="1" applyProtection="1">
      <alignment horizontal="center" vertical="center"/>
    </xf>
    <xf numFmtId="0" fontId="14" fillId="0" borderId="34" xfId="155" quotePrefix="1" applyFont="1" applyFill="1" applyBorder="1" applyAlignment="1" applyProtection="1">
      <alignment horizontal="center" vertical="center"/>
    </xf>
    <xf numFmtId="0" fontId="8" fillId="0" borderId="39" xfId="155" applyFont="1" applyBorder="1" applyAlignment="1">
      <alignment horizontal="center" vertical="center"/>
    </xf>
    <xf numFmtId="0" fontId="8" fillId="0" borderId="0" xfId="155" applyFont="1" applyAlignment="1">
      <alignment horizontal="center" vertical="center"/>
    </xf>
    <xf numFmtId="0" fontId="15" fillId="0" borderId="16" xfId="151" applyFont="1" applyFill="1" applyBorder="1" applyAlignment="1">
      <alignment horizontal="center" vertical="center"/>
    </xf>
    <xf numFmtId="187" fontId="15" fillId="0" borderId="0" xfId="123" applyNumberFormat="1" applyFont="1" applyFill="1" applyBorder="1" applyAlignment="1">
      <alignment horizontal="center" vertical="center"/>
    </xf>
    <xf numFmtId="0" fontId="15" fillId="0" borderId="0" xfId="151" applyFont="1" applyFill="1" applyBorder="1" applyAlignment="1">
      <alignment horizontal="center" vertical="center"/>
    </xf>
    <xf numFmtId="41" fontId="15" fillId="0" borderId="0" xfId="123" applyFont="1" applyFill="1" applyBorder="1" applyAlignment="1">
      <alignment horizontal="center" vertical="center"/>
    </xf>
    <xf numFmtId="187" fontId="15" fillId="0" borderId="0" xfId="123" quotePrefix="1" applyNumberFormat="1" applyFont="1" applyFill="1" applyBorder="1" applyAlignment="1">
      <alignment horizontal="center" vertical="center"/>
    </xf>
    <xf numFmtId="0" fontId="15" fillId="0" borderId="13" xfId="151" applyFont="1" applyFill="1" applyBorder="1" applyAlignment="1">
      <alignment horizontal="center" vertical="center"/>
    </xf>
    <xf numFmtId="3" fontId="21" fillId="0" borderId="0" xfId="156" applyNumberFormat="1" applyFont="1" applyAlignment="1">
      <alignment horizontal="right" vertical="center"/>
    </xf>
    <xf numFmtId="193" fontId="27" fillId="0" borderId="0" xfId="0" applyNumberFormat="1" applyFont="1"/>
    <xf numFmtId="185" fontId="15" fillId="0" borderId="0" xfId="151" quotePrefix="1" applyNumberFormat="1" applyFont="1" applyFill="1" applyBorder="1" applyAlignment="1">
      <alignment horizontal="center" vertical="center"/>
    </xf>
    <xf numFmtId="0" fontId="26" fillId="0" borderId="13" xfId="151" applyFont="1" applyFill="1" applyBorder="1" applyAlignment="1">
      <alignment horizontal="center" vertical="center" wrapText="1"/>
    </xf>
    <xf numFmtId="0" fontId="26" fillId="0" borderId="16" xfId="151" applyFont="1" applyFill="1" applyBorder="1" applyAlignment="1">
      <alignment horizontal="center" vertical="center" wrapText="1"/>
    </xf>
    <xf numFmtId="41" fontId="18" fillId="0" borderId="19" xfId="148" quotePrefix="1" applyNumberFormat="1" applyFont="1" applyFill="1" applyBorder="1" applyAlignment="1">
      <alignment horizontal="center" vertical="center" wrapText="1" shrinkToFit="1"/>
    </xf>
    <xf numFmtId="41" fontId="18" fillId="0" borderId="21" xfId="148" quotePrefix="1" applyNumberFormat="1" applyFont="1" applyFill="1" applyBorder="1" applyAlignment="1">
      <alignment horizontal="center" vertical="center" wrapText="1" shrinkToFit="1"/>
    </xf>
    <xf numFmtId="41" fontId="18" fillId="0" borderId="19" xfId="148" quotePrefix="1" applyNumberFormat="1" applyFont="1" applyFill="1" applyBorder="1" applyAlignment="1">
      <alignment horizontal="centerContinuous" vertical="center" wrapText="1" shrinkToFit="1"/>
    </xf>
    <xf numFmtId="41" fontId="18" fillId="0" borderId="19" xfId="152" quotePrefix="1" applyNumberFormat="1" applyFont="1" applyFill="1" applyBorder="1" applyAlignment="1" applyProtection="1">
      <alignment horizontal="center" vertical="center" wrapText="1" shrinkToFit="1"/>
    </xf>
    <xf numFmtId="43" fontId="18" fillId="0" borderId="19" xfId="152" applyNumberFormat="1" applyFont="1" applyFill="1" applyBorder="1" applyAlignment="1" applyProtection="1">
      <alignment horizontal="center" vertical="center" wrapText="1" shrinkToFit="1"/>
    </xf>
    <xf numFmtId="187" fontId="27" fillId="0" borderId="0" xfId="151" applyNumberFormat="1" applyFont="1" applyBorder="1" applyAlignment="1">
      <alignment horizontal="center" vertical="center"/>
    </xf>
    <xf numFmtId="0" fontId="8" fillId="0" borderId="0" xfId="148" applyFont="1" applyBorder="1" applyAlignment="1">
      <alignment horizontal="left" vertical="center"/>
    </xf>
    <xf numFmtId="180" fontId="10" fillId="0" borderId="18" xfId="148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13" xfId="155" quotePrefix="1" applyFont="1" applyFill="1" applyBorder="1" applyAlignment="1" applyProtection="1">
      <alignment horizontal="center" vertical="center"/>
    </xf>
    <xf numFmtId="0" fontId="14" fillId="0" borderId="16" xfId="155" quotePrefix="1" applyFont="1" applyFill="1" applyBorder="1" applyAlignment="1" applyProtection="1">
      <alignment horizontal="center" vertical="center"/>
    </xf>
    <xf numFmtId="187" fontId="8" fillId="0" borderId="0" xfId="155" applyNumberFormat="1" applyFont="1" applyBorder="1" applyAlignment="1">
      <alignment horizontal="center" vertical="center"/>
    </xf>
    <xf numFmtId="0" fontId="8" fillId="0" borderId="0" xfId="155" applyFont="1" applyBorder="1" applyAlignment="1">
      <alignment horizontal="center" vertical="center"/>
    </xf>
    <xf numFmtId="0" fontId="32" fillId="0" borderId="0" xfId="155" applyFont="1" applyAlignment="1">
      <alignment horizontal="center"/>
    </xf>
    <xf numFmtId="0" fontId="15" fillId="0" borderId="0" xfId="156" applyFont="1" applyFill="1" applyAlignment="1" applyProtection="1">
      <alignment horizontal="center" vertical="center"/>
    </xf>
    <xf numFmtId="0" fontId="27" fillId="0" borderId="0" xfId="156" applyFont="1" applyFill="1" applyBorder="1" applyAlignment="1" applyProtection="1">
      <alignment horizontal="center" vertical="center"/>
    </xf>
    <xf numFmtId="0" fontId="15" fillId="0" borderId="0" xfId="155" applyFont="1" applyFill="1" applyBorder="1" applyAlignment="1" applyProtection="1">
      <alignment horizontal="center" vertical="center"/>
    </xf>
    <xf numFmtId="0" fontId="32" fillId="0" borderId="0" xfId="155" applyFont="1" applyFill="1" applyAlignment="1" applyProtection="1">
      <alignment horizontal="center"/>
    </xf>
    <xf numFmtId="3" fontId="8" fillId="0" borderId="0" xfId="137" applyNumberFormat="1" applyFont="1" applyFill="1" applyBorder="1" applyAlignment="1" applyProtection="1">
      <alignment horizontal="center" vertical="center"/>
    </xf>
    <xf numFmtId="0" fontId="32" fillId="0" borderId="0" xfId="155" applyFont="1" applyFill="1" applyBorder="1" applyAlignment="1" applyProtection="1">
      <alignment horizontal="center"/>
    </xf>
    <xf numFmtId="0" fontId="32" fillId="0" borderId="0" xfId="155" applyFont="1" applyFill="1" applyBorder="1" applyAlignment="1">
      <alignment horizontal="center"/>
    </xf>
    <xf numFmtId="184" fontId="32" fillId="0" borderId="0" xfId="155" applyNumberFormat="1" applyFont="1"/>
    <xf numFmtId="184" fontId="15" fillId="0" borderId="0" xfId="155" applyNumberFormat="1" applyFont="1"/>
    <xf numFmtId="184" fontId="14" fillId="0" borderId="39" xfId="155" applyNumberFormat="1" applyFont="1" applyFill="1" applyBorder="1" applyAlignment="1" applyProtection="1">
      <alignment horizontal="center" vertical="center"/>
    </xf>
    <xf numFmtId="184" fontId="14" fillId="0" borderId="0" xfId="155" applyNumberFormat="1" applyFont="1" applyFill="1" applyBorder="1" applyAlignment="1" applyProtection="1">
      <alignment horizontal="center" vertical="center"/>
    </xf>
    <xf numFmtId="184" fontId="32" fillId="0" borderId="0" xfId="155" applyNumberFormat="1" applyFont="1" applyBorder="1"/>
    <xf numFmtId="0" fontId="26" fillId="0" borderId="58" xfId="151" applyFont="1" applyBorder="1" applyAlignment="1">
      <alignment horizontal="center" vertical="center" wrapText="1"/>
    </xf>
    <xf numFmtId="183" fontId="21" fillId="0" borderId="0" xfId="157" applyNumberFormat="1" applyFont="1" applyBorder="1" applyAlignment="1">
      <alignment horizontal="left" vertical="center"/>
    </xf>
    <xf numFmtId="178" fontId="18" fillId="0" borderId="19" xfId="154" quotePrefix="1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56" applyFont="1" applyBorder="1" applyAlignment="1">
      <alignment vertical="center"/>
    </xf>
    <xf numFmtId="0" fontId="15" fillId="0" borderId="0" xfId="156" applyFont="1" applyAlignment="1">
      <alignment vertical="center"/>
    </xf>
    <xf numFmtId="0" fontId="15" fillId="0" borderId="0" xfId="0" applyFont="1" applyAlignment="1">
      <alignment horizontal="left" vertical="center"/>
    </xf>
    <xf numFmtId="0" fontId="30" fillId="0" borderId="0" xfId="156" applyFont="1" applyBorder="1" applyAlignment="1">
      <alignment vertical="center"/>
    </xf>
    <xf numFmtId="0" fontId="27" fillId="0" borderId="0" xfId="156" applyFont="1" applyBorder="1" applyAlignment="1">
      <alignment vertical="center"/>
    </xf>
    <xf numFmtId="0" fontId="15" fillId="0" borderId="0" xfId="156" applyFont="1" applyBorder="1" applyAlignment="1">
      <alignment horizontal="right" vertical="center"/>
    </xf>
    <xf numFmtId="0" fontId="26" fillId="0" borderId="0" xfId="156" applyFont="1" applyBorder="1" applyAlignment="1">
      <alignment vertical="center"/>
    </xf>
    <xf numFmtId="0" fontId="14" fillId="0" borderId="0" xfId="152" applyFont="1" applyBorder="1" applyAlignment="1">
      <alignment vertical="center"/>
    </xf>
    <xf numFmtId="0" fontId="18" fillId="0" borderId="0" xfId="156" applyFont="1" applyBorder="1" applyAlignment="1">
      <alignment vertical="center"/>
    </xf>
    <xf numFmtId="3" fontId="22" fillId="24" borderId="0" xfId="156" applyNumberFormat="1" applyFont="1" applyFill="1" applyAlignment="1">
      <alignment horizontal="right" vertical="center"/>
    </xf>
    <xf numFmtId="0" fontId="20" fillId="0" borderId="0" xfId="15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176" fontId="29" fillId="0" borderId="0" xfId="157" applyNumberFormat="1" applyFont="1" applyBorder="1" applyAlignment="1">
      <alignment vertical="center"/>
    </xf>
    <xf numFmtId="2" fontId="21" fillId="0" borderId="0" xfId="156" applyNumberFormat="1" applyFont="1" applyBorder="1" applyAlignment="1">
      <alignment horizontal="right" vertical="center"/>
    </xf>
    <xf numFmtId="0" fontId="29" fillId="0" borderId="0" xfId="156" applyFont="1" applyBorder="1" applyAlignment="1">
      <alignment horizontal="right" vertical="center"/>
    </xf>
    <xf numFmtId="0" fontId="26" fillId="0" borderId="0" xfId="151" applyFont="1" applyBorder="1" applyAlignment="1">
      <alignment horizontal="right" vertical="center"/>
    </xf>
    <xf numFmtId="0" fontId="26" fillId="0" borderId="0" xfId="151" applyFont="1" applyBorder="1" applyAlignment="1">
      <alignment vertical="center"/>
    </xf>
    <xf numFmtId="0" fontId="21" fillId="0" borderId="0" xfId="149" applyFont="1" applyBorder="1" applyAlignment="1">
      <alignment horizontal="right" vertical="center"/>
    </xf>
    <xf numFmtId="0" fontId="29" fillId="0" borderId="0" xfId="149" applyFont="1" applyBorder="1" applyAlignment="1">
      <alignment horizontal="right" vertical="center"/>
    </xf>
    <xf numFmtId="0" fontId="26" fillId="0" borderId="0" xfId="156" applyFont="1" applyAlignment="1">
      <alignment horizontal="right" vertical="center"/>
    </xf>
    <xf numFmtId="0" fontId="21" fillId="0" borderId="16" xfId="156" applyNumberFormat="1" applyFont="1" applyBorder="1" applyAlignment="1">
      <alignment horizontal="center" vertical="center"/>
    </xf>
    <xf numFmtId="0" fontId="21" fillId="0" borderId="13" xfId="152" quotePrefix="1" applyNumberFormat="1" applyFont="1" applyBorder="1" applyAlignment="1">
      <alignment horizontal="center" vertical="center"/>
    </xf>
    <xf numFmtId="0" fontId="20" fillId="0" borderId="16" xfId="151" applyFont="1" applyBorder="1"/>
    <xf numFmtId="0" fontId="20" fillId="0" borderId="13" xfId="151" applyFont="1" applyBorder="1"/>
    <xf numFmtId="0" fontId="15" fillId="0" borderId="13" xfId="151" applyFont="1" applyFill="1" applyBorder="1" applyAlignment="1">
      <alignment horizontal="center" vertical="center" wrapText="1"/>
    </xf>
    <xf numFmtId="0" fontId="27" fillId="0" borderId="20" xfId="151" applyFont="1" applyFill="1" applyBorder="1" applyAlignment="1">
      <alignment horizontal="center" vertical="center" wrapText="1"/>
    </xf>
    <xf numFmtId="187" fontId="15" fillId="0" borderId="0" xfId="151" quotePrefix="1" applyNumberFormat="1" applyFont="1" applyFill="1" applyBorder="1" applyAlignment="1" applyProtection="1">
      <alignment horizontal="center" vertical="center"/>
    </xf>
    <xf numFmtId="0" fontId="14" fillId="0" borderId="0" xfId="159" quotePrefix="1" applyFont="1" applyFill="1" applyBorder="1" applyAlignment="1" applyProtection="1">
      <alignment horizontal="center" vertical="center"/>
    </xf>
    <xf numFmtId="0" fontId="18" fillId="0" borderId="0" xfId="159" quotePrefix="1" applyFont="1" applyFill="1" applyBorder="1" applyAlignment="1" applyProtection="1">
      <alignment horizontal="center" vertical="center"/>
    </xf>
    <xf numFmtId="0" fontId="16" fillId="0" borderId="0" xfId="152" applyFont="1" applyFill="1" applyBorder="1" applyAlignment="1">
      <alignment horizontal="center" vertical="center" wrapText="1"/>
    </xf>
    <xf numFmtId="190" fontId="14" fillId="0" borderId="59" xfId="0" applyNumberFormat="1" applyFont="1" applyFill="1" applyBorder="1" applyAlignment="1" applyProtection="1">
      <alignment horizontal="center" vertical="center"/>
    </xf>
    <xf numFmtId="190" fontId="14" fillId="0" borderId="0" xfId="124" applyNumberFormat="1" applyFont="1" applyFill="1" applyBorder="1" applyAlignment="1" applyProtection="1">
      <alignment horizontal="center" vertical="center"/>
    </xf>
    <xf numFmtId="190" fontId="14" fillId="0" borderId="0" xfId="0" applyNumberFormat="1" applyFont="1" applyFill="1" applyBorder="1" applyAlignment="1" applyProtection="1">
      <alignment horizontal="center" vertical="center"/>
    </xf>
    <xf numFmtId="190" fontId="14" fillId="0" borderId="59" xfId="139" applyNumberFormat="1" applyFont="1" applyFill="1" applyBorder="1" applyAlignment="1" applyProtection="1">
      <alignment horizontal="center" vertical="center"/>
    </xf>
    <xf numFmtId="190" fontId="14" fillId="0" borderId="0" xfId="139" applyNumberFormat="1" applyFont="1" applyFill="1" applyBorder="1" applyAlignment="1" applyProtection="1">
      <alignment horizontal="center" vertical="center"/>
    </xf>
    <xf numFmtId="190" fontId="18" fillId="0" borderId="0" xfId="139" applyNumberFormat="1" applyFont="1" applyFill="1" applyBorder="1" applyAlignment="1" applyProtection="1">
      <alignment horizontal="center" vertical="center"/>
    </xf>
    <xf numFmtId="190" fontId="14" fillId="0" borderId="0" xfId="150" applyNumberFormat="1" applyFont="1" applyFill="1" applyBorder="1" applyAlignment="1" applyProtection="1">
      <alignment horizontal="center" vertical="center"/>
    </xf>
    <xf numFmtId="187" fontId="14" fillId="0" borderId="0" xfId="123" applyNumberFormat="1" applyFont="1" applyFill="1" applyBorder="1" applyAlignment="1" applyProtection="1">
      <alignment horizontal="center" vertical="center"/>
    </xf>
    <xf numFmtId="187" fontId="14" fillId="0" borderId="0" xfId="124" applyNumberFormat="1" applyFont="1" applyFill="1" applyBorder="1" applyAlignment="1" applyProtection="1">
      <alignment horizontal="center" vertical="center"/>
    </xf>
    <xf numFmtId="187" fontId="14" fillId="0" borderId="0" xfId="139" applyNumberFormat="1" applyFont="1" applyFill="1" applyBorder="1" applyAlignment="1" applyProtection="1">
      <alignment horizontal="center" vertical="center"/>
    </xf>
    <xf numFmtId="187" fontId="18" fillId="0" borderId="0" xfId="139" applyNumberFormat="1" applyFont="1" applyFill="1" applyBorder="1" applyAlignment="1" applyProtection="1">
      <alignment horizontal="center" vertical="center"/>
    </xf>
    <xf numFmtId="187" fontId="14" fillId="0" borderId="60" xfId="124" applyNumberFormat="1" applyFont="1" applyFill="1" applyBorder="1" applyAlignment="1" applyProtection="1">
      <alignment horizontal="center" vertical="center"/>
    </xf>
    <xf numFmtId="187" fontId="14" fillId="0" borderId="60" xfId="139" applyNumberFormat="1" applyFont="1" applyFill="1" applyBorder="1" applyAlignment="1" applyProtection="1">
      <alignment horizontal="center" vertical="center"/>
    </xf>
    <xf numFmtId="190" fontId="14" fillId="0" borderId="0" xfId="139" quotePrefix="1" applyNumberFormat="1" applyFont="1" applyFill="1" applyBorder="1" applyAlignment="1" applyProtection="1">
      <alignment horizontal="center" vertical="center"/>
    </xf>
    <xf numFmtId="187" fontId="14" fillId="0" borderId="0" xfId="124" quotePrefix="1" applyNumberFormat="1" applyFont="1" applyFill="1" applyBorder="1" applyAlignment="1" applyProtection="1">
      <alignment horizontal="center" vertical="center"/>
    </xf>
    <xf numFmtId="193" fontId="15" fillId="0" borderId="0" xfId="124" applyNumberFormat="1" applyFont="1" applyBorder="1" applyAlignment="1">
      <alignment horizontal="center" vertical="center"/>
    </xf>
    <xf numFmtId="193" fontId="15" fillId="0" borderId="0" xfId="124" quotePrefix="1" applyNumberFormat="1" applyFont="1" applyBorder="1" applyAlignment="1">
      <alignment horizontal="center" vertical="center"/>
    </xf>
    <xf numFmtId="193" fontId="27" fillId="0" borderId="0" xfId="124" quotePrefix="1" applyNumberFormat="1" applyFont="1" applyBorder="1" applyAlignment="1">
      <alignment horizontal="center" vertical="center"/>
    </xf>
    <xf numFmtId="193" fontId="14" fillId="0" borderId="0" xfId="124" applyNumberFormat="1" applyFont="1" applyBorder="1" applyAlignment="1">
      <alignment horizontal="center" vertical="center"/>
    </xf>
    <xf numFmtId="193" fontId="18" fillId="0" borderId="0" xfId="124" applyNumberFormat="1" applyFont="1" applyBorder="1" applyAlignment="1">
      <alignment horizontal="center" vertical="center"/>
    </xf>
    <xf numFmtId="193" fontId="14" fillId="0" borderId="0" xfId="124" applyNumberFormat="1" applyFont="1" applyFill="1" applyBorder="1" applyAlignment="1">
      <alignment horizontal="center" vertical="center"/>
    </xf>
    <xf numFmtId="193" fontId="14" fillId="0" borderId="0" xfId="124" quotePrefix="1" applyNumberFormat="1" applyFont="1" applyBorder="1" applyAlignment="1">
      <alignment horizontal="center" vertical="center"/>
    </xf>
    <xf numFmtId="193" fontId="15" fillId="0" borderId="16" xfId="123" quotePrefix="1" applyNumberFormat="1" applyFont="1" applyBorder="1" applyAlignment="1">
      <alignment horizontal="center" vertical="center"/>
    </xf>
    <xf numFmtId="0" fontId="14" fillId="0" borderId="0" xfId="158" applyNumberFormat="1" applyFont="1" applyFill="1" applyBorder="1" applyAlignment="1">
      <alignment horizontal="right" vertical="center"/>
    </xf>
    <xf numFmtId="0" fontId="14" fillId="0" borderId="27" xfId="159" quotePrefix="1" applyFont="1" applyFill="1" applyBorder="1" applyAlignment="1" applyProtection="1">
      <alignment horizontal="center" vertical="center"/>
    </xf>
    <xf numFmtId="0" fontId="14" fillId="0" borderId="26" xfId="159" quotePrefix="1" applyFont="1" applyFill="1" applyBorder="1" applyAlignment="1" applyProtection="1">
      <alignment horizontal="center" vertical="center"/>
    </xf>
    <xf numFmtId="0" fontId="21" fillId="0" borderId="0" xfId="154" applyFont="1" applyBorder="1" applyAlignment="1">
      <alignment horizontal="center" vertical="center"/>
    </xf>
    <xf numFmtId="195" fontId="16" fillId="0" borderId="0" xfId="154" applyNumberFormat="1" applyFont="1" applyFill="1" applyBorder="1" applyAlignment="1" applyProtection="1">
      <alignment horizontal="center" vertical="center"/>
      <protection locked="0"/>
    </xf>
    <xf numFmtId="187" fontId="16" fillId="0" borderId="0" xfId="154" applyNumberFormat="1" applyFont="1" applyFill="1" applyBorder="1" applyAlignment="1" applyProtection="1">
      <alignment horizontal="center" vertical="center"/>
      <protection locked="0"/>
    </xf>
    <xf numFmtId="187" fontId="14" fillId="0" borderId="0" xfId="154" applyNumberFormat="1" applyFont="1" applyFill="1" applyBorder="1" applyAlignment="1" applyProtection="1">
      <alignment horizontal="center" vertical="center"/>
      <protection locked="0"/>
    </xf>
    <xf numFmtId="195" fontId="16" fillId="0" borderId="0" xfId="154" quotePrefix="1" applyNumberFormat="1" applyFont="1" applyFill="1" applyBorder="1" applyAlignment="1" applyProtection="1">
      <alignment horizontal="center" vertical="center"/>
      <protection locked="0"/>
    </xf>
    <xf numFmtId="187" fontId="16" fillId="0" borderId="0" xfId="154" quotePrefix="1" applyNumberFormat="1" applyFont="1" applyFill="1" applyBorder="1" applyAlignment="1" applyProtection="1">
      <alignment horizontal="center" vertical="center"/>
      <protection locked="0"/>
    </xf>
    <xf numFmtId="187" fontId="14" fillId="0" borderId="0" xfId="154" quotePrefix="1" applyNumberFormat="1" applyFont="1" applyFill="1" applyBorder="1" applyAlignment="1" applyProtection="1">
      <alignment horizontal="center" vertical="center"/>
      <protection locked="0"/>
    </xf>
    <xf numFmtId="195" fontId="11" fillId="0" borderId="19" xfId="154" quotePrefix="1" applyNumberFormat="1" applyFont="1" applyFill="1" applyBorder="1" applyAlignment="1" applyProtection="1">
      <alignment horizontal="center" vertical="center"/>
      <protection locked="0"/>
    </xf>
    <xf numFmtId="187" fontId="11" fillId="0" borderId="19" xfId="154" quotePrefix="1" applyNumberFormat="1" applyFont="1" applyFill="1" applyBorder="1" applyAlignment="1" applyProtection="1">
      <alignment horizontal="center" vertical="center"/>
      <protection locked="0"/>
    </xf>
    <xf numFmtId="3" fontId="21" fillId="0" borderId="0" xfId="154" applyNumberFormat="1" applyFont="1" applyAlignment="1">
      <alignment horizontal="center" vertical="center"/>
    </xf>
    <xf numFmtId="41" fontId="14" fillId="0" borderId="0" xfId="155" quotePrefix="1" applyNumberFormat="1" applyFont="1" applyFill="1" applyBorder="1" applyAlignment="1" applyProtection="1">
      <alignment horizontal="center" vertical="center"/>
      <protection locked="0"/>
    </xf>
    <xf numFmtId="0" fontId="18" fillId="0" borderId="16" xfId="159" quotePrefix="1" applyFont="1" applyFill="1" applyBorder="1" applyAlignment="1" applyProtection="1">
      <alignment horizontal="center" vertical="center"/>
    </xf>
    <xf numFmtId="0" fontId="16" fillId="0" borderId="16" xfId="152" applyFont="1" applyFill="1" applyBorder="1" applyAlignment="1">
      <alignment horizontal="center" vertical="center" wrapText="1"/>
    </xf>
    <xf numFmtId="190" fontId="18" fillId="0" borderId="13" xfId="139" applyNumberFormat="1" applyFont="1" applyFill="1" applyBorder="1" applyAlignment="1" applyProtection="1">
      <alignment horizontal="center" vertical="center"/>
    </xf>
    <xf numFmtId="190" fontId="14" fillId="0" borderId="13" xfId="139" applyNumberFormat="1" applyFont="1" applyFill="1" applyBorder="1" applyAlignment="1" applyProtection="1">
      <alignment horizontal="center" vertical="center"/>
    </xf>
    <xf numFmtId="187" fontId="18" fillId="0" borderId="16" xfId="139" applyNumberFormat="1" applyFont="1" applyFill="1" applyBorder="1" applyAlignment="1" applyProtection="1">
      <alignment horizontal="center" vertical="center"/>
    </xf>
    <xf numFmtId="187" fontId="14" fillId="0" borderId="16" xfId="124" quotePrefix="1" applyNumberFormat="1" applyFont="1" applyFill="1" applyBorder="1" applyAlignment="1" applyProtection="1">
      <alignment horizontal="center" vertical="center"/>
    </xf>
    <xf numFmtId="187" fontId="14" fillId="0" borderId="16" xfId="124" applyNumberFormat="1" applyFont="1" applyFill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80" fontId="10" fillId="0" borderId="18" xfId="148" applyNumberFormat="1" applyFont="1" applyBorder="1" applyAlignment="1">
      <alignment horizontal="center" vertical="center"/>
    </xf>
    <xf numFmtId="184" fontId="18" fillId="0" borderId="0" xfId="147" applyNumberFormat="1" applyFont="1" applyFill="1" applyAlignment="1" applyProtection="1">
      <alignment horizontal="center" vertical="center"/>
    </xf>
    <xf numFmtId="184" fontId="18" fillId="0" borderId="13" xfId="147" applyNumberFormat="1" applyFont="1" applyFill="1" applyBorder="1" applyAlignment="1" applyProtection="1">
      <alignment horizontal="center" vertical="center"/>
      <protection locked="0"/>
    </xf>
    <xf numFmtId="184" fontId="18" fillId="0" borderId="0" xfId="147" applyNumberFormat="1" applyFont="1" applyFill="1" applyBorder="1" applyAlignment="1" applyProtection="1">
      <alignment horizontal="center" vertical="center"/>
      <protection locked="0"/>
    </xf>
    <xf numFmtId="0" fontId="26" fillId="0" borderId="0" xfId="148" applyFont="1" applyBorder="1" applyAlignment="1">
      <alignment vertical="center"/>
    </xf>
    <xf numFmtId="180" fontId="29" fillId="0" borderId="14" xfId="148" applyNumberFormat="1" applyFont="1" applyBorder="1" applyAlignment="1">
      <alignment horizontal="centerContinuous" vertical="center" wrapText="1"/>
    </xf>
    <xf numFmtId="180" fontId="29" fillId="0" borderId="14" xfId="148" applyNumberFormat="1" applyFont="1" applyBorder="1" applyAlignment="1">
      <alignment horizontal="center" vertical="center" wrapText="1"/>
    </xf>
    <xf numFmtId="180" fontId="10" fillId="0" borderId="18" xfId="148" applyNumberFormat="1" applyFont="1" applyBorder="1" applyAlignment="1">
      <alignment horizontal="centerContinuous" vertical="center"/>
    </xf>
    <xf numFmtId="49" fontId="26" fillId="0" borderId="0" xfId="148" applyNumberFormat="1" applyFont="1" applyBorder="1" applyAlignment="1">
      <alignment vertical="center"/>
    </xf>
    <xf numFmtId="0" fontId="29" fillId="0" borderId="42" xfId="0" applyFont="1" applyBorder="1" applyAlignment="1">
      <alignment horizontal="center" vertical="center" wrapText="1"/>
    </xf>
    <xf numFmtId="184" fontId="21" fillId="0" borderId="43" xfId="0" applyNumberFormat="1" applyFont="1" applyBorder="1" applyAlignment="1">
      <alignment horizontal="center" vertical="center" wrapText="1"/>
    </xf>
    <xf numFmtId="184" fontId="15" fillId="0" borderId="43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3" fontId="78" fillId="0" borderId="14" xfId="155" applyNumberFormat="1" applyFont="1" applyBorder="1" applyAlignment="1">
      <alignment horizontal="center" vertical="center" wrapText="1"/>
    </xf>
    <xf numFmtId="49" fontId="10" fillId="0" borderId="35" xfId="137" applyNumberFormat="1" applyFont="1" applyFill="1" applyBorder="1" applyAlignment="1" applyProtection="1">
      <alignment horizontal="center" vertical="center" wrapText="1" shrinkToFit="1"/>
    </xf>
    <xf numFmtId="49" fontId="10" fillId="0" borderId="40" xfId="137" applyNumberFormat="1" applyFont="1" applyFill="1" applyBorder="1" applyAlignment="1" applyProtection="1">
      <alignment horizontal="center" vertical="center" wrapText="1" shrinkToFit="1"/>
    </xf>
    <xf numFmtId="49" fontId="8" fillId="0" borderId="17" xfId="137" applyNumberFormat="1" applyFont="1" applyFill="1" applyBorder="1" applyAlignment="1" applyProtection="1">
      <alignment horizontal="center" vertical="center" wrapText="1" shrinkToFit="1"/>
    </xf>
    <xf numFmtId="49" fontId="8" fillId="0" borderId="14" xfId="137" applyNumberFormat="1" applyFont="1" applyFill="1" applyBorder="1" applyAlignment="1" applyProtection="1">
      <alignment horizontal="center" vertical="center" wrapText="1" shrinkToFit="1"/>
    </xf>
    <xf numFmtId="49" fontId="8" fillId="0" borderId="35" xfId="137" applyNumberFormat="1" applyFont="1" applyFill="1" applyBorder="1" applyAlignment="1" applyProtection="1">
      <alignment horizontal="center" vertical="center" wrapText="1" shrinkToFit="1"/>
    </xf>
    <xf numFmtId="49" fontId="14" fillId="0" borderId="38" xfId="137" applyNumberFormat="1" applyFont="1" applyFill="1" applyBorder="1" applyAlignment="1" applyProtection="1">
      <alignment horizontal="center" vertical="center" wrapText="1" shrinkToFit="1"/>
    </xf>
    <xf numFmtId="49" fontId="29" fillId="0" borderId="14" xfId="149" applyNumberFormat="1" applyFont="1" applyBorder="1" applyAlignment="1">
      <alignment horizontal="center" vertical="center" wrapText="1"/>
    </xf>
    <xf numFmtId="49" fontId="29" fillId="0" borderId="17" xfId="149" applyNumberFormat="1" applyFont="1" applyBorder="1" applyAlignment="1">
      <alignment horizontal="center" vertical="center" wrapText="1"/>
    </xf>
    <xf numFmtId="180" fontId="10" fillId="0" borderId="17" xfId="149" applyNumberFormat="1" applyFont="1" applyBorder="1" applyAlignment="1">
      <alignment horizontal="center" vertical="center" wrapText="1"/>
    </xf>
    <xf numFmtId="0" fontId="10" fillId="0" borderId="14" xfId="149" applyFont="1" applyBorder="1" applyAlignment="1">
      <alignment horizontal="center" vertical="center" wrapText="1"/>
    </xf>
    <xf numFmtId="0" fontId="26" fillId="0" borderId="17" xfId="152" applyFont="1" applyBorder="1" applyAlignment="1">
      <alignment horizontal="center" vertical="center"/>
    </xf>
    <xf numFmtId="0" fontId="26" fillId="0" borderId="14" xfId="152" applyFont="1" applyBorder="1" applyAlignment="1">
      <alignment horizontal="center" vertical="center"/>
    </xf>
    <xf numFmtId="0" fontId="26" fillId="0" borderId="15" xfId="152" applyFont="1" applyBorder="1" applyAlignment="1">
      <alignment horizontal="center" vertical="center"/>
    </xf>
    <xf numFmtId="0" fontId="15" fillId="0" borderId="19" xfId="0" applyFont="1" applyBorder="1" applyAlignment="1"/>
    <xf numFmtId="0" fontId="26" fillId="0" borderId="25" xfId="151" applyFont="1" applyBorder="1" applyAlignment="1">
      <alignment vertical="center"/>
    </xf>
    <xf numFmtId="0" fontId="2" fillId="0" borderId="41" xfId="151" applyBorder="1" applyAlignment="1">
      <alignment vertical="center"/>
    </xf>
    <xf numFmtId="0" fontId="15" fillId="0" borderId="18" xfId="151" applyFont="1" applyBorder="1" applyAlignment="1">
      <alignment vertical="center" wrapText="1"/>
    </xf>
    <xf numFmtId="190" fontId="8" fillId="0" borderId="0" xfId="151" quotePrefix="1" applyNumberFormat="1" applyFont="1" applyBorder="1" applyAlignment="1">
      <alignment horizontal="center" vertical="center" wrapText="1"/>
    </xf>
    <xf numFmtId="190" fontId="8" fillId="0" borderId="0" xfId="123" applyNumberFormat="1" applyFont="1" applyBorder="1" applyAlignment="1">
      <alignment horizontal="center" vertical="center"/>
    </xf>
    <xf numFmtId="177" fontId="8" fillId="0" borderId="0" xfId="123" applyNumberFormat="1" applyFont="1" applyBorder="1" applyAlignment="1">
      <alignment horizontal="center" vertical="center"/>
    </xf>
    <xf numFmtId="177" fontId="8" fillId="0" borderId="0" xfId="123" quotePrefix="1" applyNumberFormat="1" applyFont="1" applyBorder="1" applyAlignment="1">
      <alignment horizontal="center" vertical="center"/>
    </xf>
    <xf numFmtId="0" fontId="15" fillId="0" borderId="41" xfId="151" applyFont="1" applyBorder="1" applyAlignment="1">
      <alignment vertical="top"/>
    </xf>
    <xf numFmtId="0" fontId="26" fillId="0" borderId="29" xfId="123" applyNumberFormat="1" applyFont="1" applyBorder="1" applyAlignment="1">
      <alignment horizontal="center" vertical="center" wrapText="1"/>
    </xf>
    <xf numFmtId="0" fontId="26" fillId="0" borderId="17" xfId="123" applyNumberFormat="1" applyFont="1" applyBorder="1" applyAlignment="1">
      <alignment horizontal="center" vertical="center" wrapText="1"/>
    </xf>
    <xf numFmtId="0" fontId="26" fillId="0" borderId="14" xfId="123" applyNumberFormat="1" applyFont="1" applyBorder="1" applyAlignment="1">
      <alignment horizontal="center" vertical="center" wrapText="1"/>
    </xf>
    <xf numFmtId="193" fontId="15" fillId="0" borderId="19" xfId="123" quotePrefix="1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right"/>
    </xf>
    <xf numFmtId="0" fontId="26" fillId="0" borderId="28" xfId="123" applyNumberFormat="1" applyFont="1" applyBorder="1" applyAlignment="1">
      <alignment horizontal="center" vertical="center" wrapText="1"/>
    </xf>
    <xf numFmtId="0" fontId="15" fillId="0" borderId="31" xfId="151" applyNumberFormat="1" applyFont="1" applyBorder="1"/>
    <xf numFmtId="0" fontId="26" fillId="0" borderId="17" xfId="151" applyNumberFormat="1" applyFont="1" applyBorder="1" applyAlignment="1">
      <alignment horizontal="center" vertical="center" wrapText="1"/>
    </xf>
    <xf numFmtId="0" fontId="26" fillId="0" borderId="14" xfId="123" applyNumberFormat="1" applyFont="1" applyFill="1" applyBorder="1" applyAlignment="1">
      <alignment horizontal="center" vertical="center" wrapText="1"/>
    </xf>
    <xf numFmtId="0" fontId="26" fillId="0" borderId="15" xfId="123" applyNumberFormat="1" applyFont="1" applyFill="1" applyBorder="1" applyAlignment="1">
      <alignment horizontal="center" vertical="center" wrapText="1"/>
    </xf>
    <xf numFmtId="0" fontId="15" fillId="0" borderId="0" xfId="151" applyNumberFormat="1" applyFont="1" applyBorder="1"/>
    <xf numFmtId="193" fontId="15" fillId="0" borderId="0" xfId="149" applyNumberFormat="1" applyFont="1" applyFill="1" applyBorder="1" applyAlignment="1">
      <alignment horizontal="center" vertical="center"/>
    </xf>
    <xf numFmtId="193" fontId="15" fillId="0" borderId="0" xfId="149" quotePrefix="1" applyNumberFormat="1" applyFont="1" applyBorder="1" applyAlignment="1">
      <alignment horizontal="center" vertical="center"/>
    </xf>
    <xf numFmtId="193" fontId="15" fillId="0" borderId="0" xfId="149" quotePrefix="1" applyNumberFormat="1" applyFont="1" applyFill="1" applyBorder="1" applyAlignment="1" applyProtection="1">
      <alignment horizontal="center" vertical="center"/>
      <protection locked="0"/>
    </xf>
    <xf numFmtId="0" fontId="15" fillId="0" borderId="13" xfId="149" quotePrefix="1" applyNumberFormat="1" applyFont="1" applyBorder="1" applyAlignment="1">
      <alignment horizontal="center" vertical="center"/>
    </xf>
    <xf numFmtId="0" fontId="15" fillId="0" borderId="16" xfId="149" quotePrefix="1" applyNumberFormat="1" applyFont="1" applyBorder="1" applyAlignment="1">
      <alignment horizontal="center" vertical="center"/>
    </xf>
    <xf numFmtId="3" fontId="15" fillId="0" borderId="0" xfId="149" applyNumberFormat="1" applyFont="1" applyAlignment="1">
      <alignment vertical="center"/>
    </xf>
    <xf numFmtId="193" fontId="27" fillId="0" borderId="0" xfId="149" applyNumberFormat="1" applyFont="1" applyBorder="1" applyAlignment="1">
      <alignment horizontal="center" vertical="center"/>
    </xf>
    <xf numFmtId="0" fontId="27" fillId="0" borderId="13" xfId="149" quotePrefix="1" applyNumberFormat="1" applyFont="1" applyBorder="1" applyAlignment="1">
      <alignment horizontal="center" vertical="center"/>
    </xf>
    <xf numFmtId="0" fontId="27" fillId="0" borderId="16" xfId="149" quotePrefix="1" applyNumberFormat="1" applyFont="1" applyBorder="1" applyAlignment="1">
      <alignment horizontal="center" vertical="center"/>
    </xf>
    <xf numFmtId="3" fontId="27" fillId="0" borderId="0" xfId="149" applyNumberFormat="1" applyFont="1" applyAlignment="1">
      <alignment vertical="center"/>
    </xf>
    <xf numFmtId="193" fontId="15" fillId="0" borderId="0" xfId="149" quotePrefix="1" applyNumberFormat="1" applyFont="1" applyFill="1" applyBorder="1" applyAlignment="1">
      <alignment horizontal="center" vertical="center"/>
    </xf>
    <xf numFmtId="49" fontId="21" fillId="0" borderId="0" xfId="149" applyNumberFormat="1" applyFont="1" applyBorder="1" applyAlignment="1">
      <alignment horizontal="center" vertical="center"/>
    </xf>
    <xf numFmtId="0" fontId="26" fillId="0" borderId="68" xfId="151" applyNumberFormat="1" applyFont="1" applyBorder="1" applyAlignment="1">
      <alignment horizontal="center" vertical="center" wrapText="1"/>
    </xf>
    <xf numFmtId="0" fontId="15" fillId="0" borderId="69" xfId="151" applyNumberFormat="1" applyFont="1" applyBorder="1" applyAlignment="1">
      <alignment horizontal="center" vertical="center" wrapText="1"/>
    </xf>
    <xf numFmtId="0" fontId="15" fillId="0" borderId="70" xfId="151" applyNumberFormat="1" applyFont="1" applyBorder="1" applyAlignment="1">
      <alignment horizontal="center" vertical="center" wrapText="1"/>
    </xf>
    <xf numFmtId="0" fontId="26" fillId="0" borderId="32" xfId="151" applyNumberFormat="1" applyFont="1" applyBorder="1" applyAlignment="1">
      <alignment horizontal="center" vertical="center" wrapText="1"/>
    </xf>
    <xf numFmtId="0" fontId="41" fillId="0" borderId="30" xfId="151" applyFont="1" applyBorder="1" applyAlignment="1">
      <alignment horizontal="center" vertical="center" wrapText="1"/>
    </xf>
    <xf numFmtId="41" fontId="21" fillId="0" borderId="30" xfId="154" applyNumberFormat="1" applyFont="1" applyBorder="1" applyAlignment="1">
      <alignment horizontal="center" vertical="center"/>
    </xf>
    <xf numFmtId="0" fontId="29" fillId="0" borderId="30" xfId="154" applyFont="1" applyBorder="1" applyAlignment="1">
      <alignment horizontal="center" vertical="center" wrapText="1"/>
    </xf>
    <xf numFmtId="0" fontId="29" fillId="0" borderId="29" xfId="154" applyFont="1" applyBorder="1" applyAlignment="1">
      <alignment horizontal="center" vertical="center" wrapText="1"/>
    </xf>
    <xf numFmtId="41" fontId="21" fillId="0" borderId="28" xfId="154" applyNumberFormat="1" applyFont="1" applyBorder="1" applyAlignment="1">
      <alignment horizontal="center" vertical="center"/>
    </xf>
    <xf numFmtId="181" fontId="21" fillId="0" borderId="0" xfId="154" quotePrefix="1" applyNumberFormat="1" applyFont="1" applyBorder="1" applyAlignment="1">
      <alignment horizontal="right" vertical="center"/>
    </xf>
    <xf numFmtId="176" fontId="29" fillId="0" borderId="30" xfId="157" applyNumberFormat="1" applyFont="1" applyBorder="1" applyAlignment="1">
      <alignment horizontal="centerContinuous" vertical="center" wrapText="1"/>
    </xf>
    <xf numFmtId="2" fontId="21" fillId="0" borderId="29" xfId="157" applyNumberFormat="1" applyFont="1" applyBorder="1" applyAlignment="1">
      <alignment horizontal="centerContinuous" vertical="center"/>
    </xf>
    <xf numFmtId="0" fontId="21" fillId="0" borderId="0" xfId="157" applyFont="1" applyBorder="1" applyAlignment="1">
      <alignment horizontal="centerContinuous" vertical="center"/>
    </xf>
    <xf numFmtId="0" fontId="26" fillId="0" borderId="17" xfId="154" applyFont="1" applyFill="1" applyBorder="1" applyAlignment="1">
      <alignment horizontal="center" vertical="center" wrapText="1"/>
    </xf>
    <xf numFmtId="0" fontId="26" fillId="0" borderId="14" xfId="154" applyFont="1" applyFill="1" applyBorder="1" applyAlignment="1">
      <alignment horizontal="center" vertical="center" wrapText="1"/>
    </xf>
    <xf numFmtId="4" fontId="26" fillId="0" borderId="14" xfId="154" applyNumberFormat="1" applyFont="1" applyFill="1" applyBorder="1" applyAlignment="1">
      <alignment horizontal="center" vertical="center" wrapText="1"/>
    </xf>
    <xf numFmtId="4" fontId="26" fillId="0" borderId="15" xfId="154" applyNumberFormat="1" applyFont="1" applyFill="1" applyBorder="1" applyAlignment="1">
      <alignment horizontal="center" vertical="center" wrapText="1"/>
    </xf>
    <xf numFmtId="49" fontId="21" fillId="0" borderId="0" xfId="157" applyNumberFormat="1" applyFont="1" applyBorder="1" applyAlignment="1">
      <alignment horizontal="center" vertical="center"/>
    </xf>
    <xf numFmtId="4" fontId="29" fillId="0" borderId="14" xfId="157" applyNumberFormat="1" applyFont="1" applyBorder="1" applyAlignment="1">
      <alignment horizontal="center" vertical="center" wrapText="1"/>
    </xf>
    <xf numFmtId="0" fontId="29" fillId="0" borderId="14" xfId="157" applyFont="1" applyBorder="1" applyAlignment="1">
      <alignment horizontal="center" vertical="center" wrapText="1"/>
    </xf>
    <xf numFmtId="0" fontId="29" fillId="0" borderId="17" xfId="157" applyFont="1" applyBorder="1" applyAlignment="1">
      <alignment horizontal="center" vertical="center" wrapText="1"/>
    </xf>
    <xf numFmtId="0" fontId="15" fillId="0" borderId="0" xfId="152" applyFont="1" applyBorder="1" applyAlignment="1">
      <alignment horizontal="center" vertical="center"/>
    </xf>
    <xf numFmtId="0" fontId="26" fillId="0" borderId="0" xfId="151" applyFont="1" applyFill="1" applyBorder="1" applyAlignment="1">
      <alignment horizontal="center" vertical="center" wrapText="1"/>
    </xf>
    <xf numFmtId="0" fontId="15" fillId="0" borderId="17" xfId="152" applyFont="1" applyBorder="1" applyAlignment="1">
      <alignment horizontal="center" vertical="center" wrapText="1"/>
    </xf>
    <xf numFmtId="180" fontId="15" fillId="0" borderId="14" xfId="152" applyNumberFormat="1" applyFont="1" applyBorder="1" applyAlignment="1">
      <alignment horizontal="center" vertical="center" wrapText="1"/>
    </xf>
    <xf numFmtId="180" fontId="26" fillId="0" borderId="14" xfId="152" applyNumberFormat="1" applyFont="1" applyBorder="1" applyAlignment="1">
      <alignment horizontal="center" vertical="center" wrapText="1"/>
    </xf>
    <xf numFmtId="0" fontId="26" fillId="0" borderId="14" xfId="152" applyFont="1" applyBorder="1" applyAlignment="1">
      <alignment horizontal="center" vertical="center" wrapText="1"/>
    </xf>
    <xf numFmtId="0" fontId="26" fillId="0" borderId="15" xfId="152" applyFont="1" applyBorder="1" applyAlignment="1">
      <alignment horizontal="center" vertical="center" wrapText="1"/>
    </xf>
    <xf numFmtId="41" fontId="26" fillId="0" borderId="0" xfId="123" applyFont="1" applyFill="1" applyBorder="1" applyAlignment="1" applyProtection="1"/>
    <xf numFmtId="0" fontId="26" fillId="0" borderId="0" xfId="156" applyFont="1" applyFill="1" applyBorder="1" applyProtection="1"/>
    <xf numFmtId="41" fontId="26" fillId="0" borderId="0" xfId="123" applyFont="1" applyFill="1" applyBorder="1" applyAlignment="1" applyProtection="1">
      <alignment horizontal="right"/>
    </xf>
    <xf numFmtId="0" fontId="15" fillId="0" borderId="0" xfId="156" applyFont="1" applyFill="1" applyAlignment="1" applyProtection="1">
      <alignment horizontal="right"/>
    </xf>
    <xf numFmtId="0" fontId="26" fillId="0" borderId="0" xfId="156" applyFont="1" applyFill="1" applyProtection="1"/>
    <xf numFmtId="0" fontId="26" fillId="0" borderId="24" xfId="156" applyFont="1" applyFill="1" applyBorder="1" applyAlignment="1" applyProtection="1">
      <alignment vertical="center"/>
    </xf>
    <xf numFmtId="0" fontId="26" fillId="0" borderId="24" xfId="152" applyFont="1" applyFill="1" applyBorder="1" applyAlignment="1" applyProtection="1">
      <alignment vertical="center"/>
    </xf>
    <xf numFmtId="0" fontId="15" fillId="0" borderId="24" xfId="152" applyFont="1" applyFill="1" applyBorder="1" applyAlignment="1" applyProtection="1">
      <alignment vertical="center"/>
    </xf>
    <xf numFmtId="0" fontId="27" fillId="0" borderId="0" xfId="156" applyFont="1" applyFill="1" applyBorder="1" applyProtection="1"/>
    <xf numFmtId="41" fontId="27" fillId="0" borderId="0" xfId="123" applyFont="1" applyFill="1" applyBorder="1" applyAlignment="1" applyProtection="1"/>
    <xf numFmtId="41" fontId="15" fillId="0" borderId="0" xfId="123" applyFont="1" applyFill="1" applyBorder="1" applyAlignment="1" applyProtection="1">
      <alignment horizontal="right" vertical="center"/>
    </xf>
    <xf numFmtId="0" fontId="15" fillId="0" borderId="24" xfId="156" applyFont="1" applyFill="1" applyBorder="1" applyAlignment="1" applyProtection="1">
      <alignment vertical="center"/>
    </xf>
    <xf numFmtId="0" fontId="15" fillId="0" borderId="24" xfId="156" applyFont="1" applyFill="1" applyBorder="1" applyAlignment="1" applyProtection="1">
      <alignment horizontal="right" vertical="center"/>
    </xf>
    <xf numFmtId="0" fontId="15" fillId="0" borderId="24" xfId="152" applyFont="1" applyFill="1" applyBorder="1" applyAlignment="1" applyProtection="1">
      <alignment horizontal="right" vertical="center"/>
    </xf>
    <xf numFmtId="0" fontId="15" fillId="0" borderId="0" xfId="158" applyFont="1" applyFill="1" applyBorder="1" applyAlignment="1">
      <alignment horizontal="left" vertical="center"/>
    </xf>
    <xf numFmtId="0" fontId="26" fillId="0" borderId="0" xfId="158" applyNumberFormat="1" applyFont="1" applyFill="1" applyBorder="1" applyAlignment="1">
      <alignment horizontal="left" vertical="center"/>
    </xf>
    <xf numFmtId="0" fontId="15" fillId="0" borderId="0" xfId="158" applyFont="1" applyFill="1" applyBorder="1" applyAlignment="1">
      <alignment vertical="center"/>
    </xf>
    <xf numFmtId="0" fontId="15" fillId="0" borderId="0" xfId="158" applyFont="1" applyFill="1" applyBorder="1" applyAlignment="1">
      <alignment horizontal="right" vertical="center"/>
    </xf>
    <xf numFmtId="0" fontId="26" fillId="0" borderId="0" xfId="158" applyFont="1" applyFill="1" applyBorder="1" applyAlignment="1">
      <alignment horizontal="left" vertical="center"/>
    </xf>
    <xf numFmtId="0" fontId="29" fillId="0" borderId="53" xfId="150" applyFont="1" applyBorder="1" applyAlignment="1">
      <alignment horizontal="center" vertical="center" wrapText="1"/>
    </xf>
    <xf numFmtId="0" fontId="29" fillId="0" borderId="54" xfId="123" applyNumberFormat="1" applyFont="1" applyBorder="1" applyAlignment="1">
      <alignment horizontal="center" vertical="center" wrapText="1"/>
    </xf>
    <xf numFmtId="0" fontId="29" fillId="0" borderId="54" xfId="150" applyFont="1" applyBorder="1" applyAlignment="1">
      <alignment horizontal="center" vertical="center" wrapText="1"/>
    </xf>
    <xf numFmtId="41" fontId="29" fillId="0" borderId="54" xfId="123" applyFont="1" applyBorder="1" applyAlignment="1">
      <alignment horizontal="center" vertical="center" wrapText="1"/>
    </xf>
    <xf numFmtId="41" fontId="29" fillId="0" borderId="55" xfId="123" applyFont="1" applyBorder="1" applyAlignment="1">
      <alignment horizontal="center" vertical="center" wrapText="1"/>
    </xf>
    <xf numFmtId="0" fontId="15" fillId="0" borderId="0" xfId="151" applyFont="1" applyBorder="1" applyAlignment="1">
      <alignment horizontal="right"/>
    </xf>
    <xf numFmtId="41" fontId="15" fillId="0" borderId="0" xfId="123" applyFont="1" applyAlignment="1">
      <alignment horizontal="right" vertical="center"/>
    </xf>
    <xf numFmtId="0" fontId="15" fillId="0" borderId="0" xfId="0" applyFont="1" applyAlignment="1"/>
    <xf numFmtId="0" fontId="29" fillId="0" borderId="0" xfId="156" applyFont="1" applyAlignment="1">
      <alignment horizontal="left" vertical="center"/>
    </xf>
    <xf numFmtId="0" fontId="1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1" fontId="21" fillId="0" borderId="0" xfId="156" applyNumberFormat="1" applyFont="1" applyBorder="1" applyAlignment="1">
      <alignment horizontal="right" vertical="center"/>
    </xf>
    <xf numFmtId="0" fontId="26" fillId="0" borderId="17" xfId="154" applyFont="1" applyFill="1" applyBorder="1" applyAlignment="1">
      <alignment horizontal="center" vertical="center" wrapText="1"/>
    </xf>
    <xf numFmtId="0" fontId="26" fillId="0" borderId="14" xfId="154" applyFont="1" applyFill="1" applyBorder="1" applyAlignment="1">
      <alignment horizontal="center" vertical="center" wrapText="1"/>
    </xf>
    <xf numFmtId="0" fontId="29" fillId="0" borderId="19" xfId="149" applyFont="1" applyBorder="1" applyAlignment="1">
      <alignment horizontal="left" vertical="center"/>
    </xf>
    <xf numFmtId="0" fontId="26" fillId="0" borderId="0" xfId="151" applyFont="1" applyBorder="1" applyAlignment="1">
      <alignment horizontal="right"/>
    </xf>
    <xf numFmtId="0" fontId="29" fillId="0" borderId="28" xfId="154" applyFont="1" applyBorder="1" applyAlignment="1">
      <alignment horizontal="center" vertical="center" wrapText="1"/>
    </xf>
    <xf numFmtId="4" fontId="29" fillId="0" borderId="15" xfId="157" applyNumberFormat="1" applyFont="1" applyBorder="1" applyAlignment="1">
      <alignment horizontal="center" vertical="center" wrapText="1"/>
    </xf>
    <xf numFmtId="0" fontId="10" fillId="0" borderId="15" xfId="149" applyFont="1" applyBorder="1" applyAlignment="1">
      <alignment horizontal="center" vertical="center" wrapText="1"/>
    </xf>
    <xf numFmtId="0" fontId="10" fillId="0" borderId="13" xfId="149" applyFont="1" applyBorder="1" applyAlignment="1">
      <alignment horizontal="center" vertical="center"/>
    </xf>
    <xf numFmtId="0" fontId="10" fillId="0" borderId="20" xfId="149" applyFont="1" applyBorder="1" applyAlignment="1">
      <alignment horizontal="center" vertical="center"/>
    </xf>
    <xf numFmtId="0" fontId="16" fillId="0" borderId="13" xfId="149" applyFont="1" applyFill="1" applyBorder="1" applyAlignment="1">
      <alignment horizontal="center" vertical="center"/>
    </xf>
    <xf numFmtId="0" fontId="16" fillId="0" borderId="20" xfId="149" applyFont="1" applyFill="1" applyBorder="1" applyAlignment="1">
      <alignment horizontal="center" vertical="center"/>
    </xf>
    <xf numFmtId="0" fontId="22" fillId="24" borderId="16" xfId="156" applyNumberFormat="1" applyFont="1" applyFill="1" applyBorder="1" applyAlignment="1">
      <alignment horizontal="center" vertical="center"/>
    </xf>
    <xf numFmtId="187" fontId="27" fillId="0" borderId="22" xfId="0" applyNumberFormat="1" applyFont="1" applyBorder="1" applyAlignment="1">
      <alignment horizontal="center" vertical="center"/>
    </xf>
    <xf numFmtId="187" fontId="15" fillId="0" borderId="26" xfId="0" applyNumberFormat="1" applyFont="1" applyBorder="1" applyAlignment="1">
      <alignment horizontal="center" vertical="center"/>
    </xf>
    <xf numFmtId="185" fontId="21" fillId="0" borderId="0" xfId="123" quotePrefix="1" applyNumberFormat="1" applyFont="1" applyBorder="1" applyAlignment="1">
      <alignment horizontal="center" vertical="center"/>
    </xf>
    <xf numFmtId="177" fontId="8" fillId="0" borderId="0" xfId="123" quotePrefix="1" applyNumberFormat="1" applyFont="1" applyBorder="1" applyAlignment="1">
      <alignment horizontal="center" vertical="center"/>
    </xf>
    <xf numFmtId="177" fontId="8" fillId="0" borderId="0" xfId="123" applyNumberFormat="1" applyFont="1" applyBorder="1" applyAlignment="1">
      <alignment horizontal="center" vertical="center"/>
    </xf>
    <xf numFmtId="0" fontId="15" fillId="0" borderId="13" xfId="151" applyFont="1" applyBorder="1" applyAlignment="1">
      <alignment horizontal="center" vertical="center"/>
    </xf>
    <xf numFmtId="185" fontId="15" fillId="0" borderId="0" xfId="123" quotePrefix="1" applyNumberFormat="1" applyFont="1" applyBorder="1" applyAlignment="1">
      <alignment horizontal="center" vertical="center"/>
    </xf>
    <xf numFmtId="180" fontId="29" fillId="0" borderId="15" xfId="148" applyNumberFormat="1" applyFont="1" applyBorder="1" applyAlignment="1">
      <alignment horizontal="centerContinuous" vertical="center" wrapText="1"/>
    </xf>
    <xf numFmtId="41" fontId="15" fillId="0" borderId="15" xfId="123" applyFont="1" applyBorder="1" applyAlignment="1">
      <alignment horizontal="center" vertical="center" wrapText="1"/>
    </xf>
    <xf numFmtId="49" fontId="29" fillId="0" borderId="15" xfId="149" applyNumberFormat="1" applyFont="1" applyBorder="1" applyAlignment="1">
      <alignment horizontal="center" vertical="center" wrapText="1"/>
    </xf>
    <xf numFmtId="0" fontId="15" fillId="0" borderId="0" xfId="0" applyFont="1" applyAlignment="1"/>
    <xf numFmtId="0" fontId="26" fillId="0" borderId="30" xfId="151" applyFont="1" applyBorder="1" applyAlignment="1">
      <alignment horizontal="center" vertical="center" wrapText="1"/>
    </xf>
    <xf numFmtId="0" fontId="26" fillId="0" borderId="19" xfId="0" applyFont="1" applyBorder="1" applyAlignment="1">
      <alignment horizontal="right"/>
    </xf>
    <xf numFmtId="0" fontId="15" fillId="0" borderId="18" xfId="151" applyFont="1" applyBorder="1" applyAlignment="1">
      <alignment horizontal="center" vertical="top"/>
    </xf>
    <xf numFmtId="0" fontId="26" fillId="0" borderId="14" xfId="151" applyFont="1" applyBorder="1" applyAlignment="1">
      <alignment horizontal="center" vertical="center"/>
    </xf>
    <xf numFmtId="0" fontId="15" fillId="0" borderId="16" xfId="151" applyFont="1" applyBorder="1" applyAlignment="1">
      <alignment horizontal="center" vertical="center" wrapText="1"/>
    </xf>
    <xf numFmtId="0" fontId="15" fillId="0" borderId="13" xfId="151" applyFont="1" applyBorder="1" applyAlignment="1">
      <alignment horizontal="center" vertical="center" wrapText="1"/>
    </xf>
    <xf numFmtId="0" fontId="26" fillId="0" borderId="29" xfId="15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1" fillId="0" borderId="0" xfId="156" applyFont="1" applyAlignment="1">
      <alignment horizontal="right" vertical="center"/>
    </xf>
    <xf numFmtId="0" fontId="26" fillId="0" borderId="0" xfId="0" applyFont="1" applyAlignment="1">
      <alignment horizontal="right"/>
    </xf>
    <xf numFmtId="0" fontId="15" fillId="0" borderId="13" xfId="151" applyFont="1" applyBorder="1" applyAlignment="1">
      <alignment horizontal="center" vertical="center"/>
    </xf>
    <xf numFmtId="41" fontId="21" fillId="0" borderId="0" xfId="156" applyNumberFormat="1" applyFont="1" applyBorder="1" applyAlignment="1">
      <alignment horizontal="right" vertical="center"/>
    </xf>
    <xf numFmtId="185" fontId="15" fillId="0" borderId="0" xfId="123" quotePrefix="1" applyNumberFormat="1" applyFont="1" applyBorder="1" applyAlignment="1">
      <alignment horizontal="center" vertical="center"/>
    </xf>
    <xf numFmtId="41" fontId="14" fillId="0" borderId="0" xfId="148" quotePrefix="1" applyNumberFormat="1" applyFont="1" applyFill="1" applyBorder="1" applyAlignment="1">
      <alignment horizontal="centerContinuous" vertical="center" wrapText="1" shrinkToFit="1"/>
    </xf>
    <xf numFmtId="41" fontId="14" fillId="0" borderId="0" xfId="148" quotePrefix="1" applyNumberFormat="1" applyFont="1" applyFill="1" applyBorder="1" applyAlignment="1">
      <alignment horizontal="center" vertical="center" wrapText="1" shrinkToFit="1"/>
    </xf>
    <xf numFmtId="41" fontId="14" fillId="0" borderId="16" xfId="148" quotePrefix="1" applyNumberFormat="1" applyFont="1" applyFill="1" applyBorder="1" applyAlignment="1">
      <alignment horizontal="center" vertical="center" wrapText="1" shrinkToFit="1"/>
    </xf>
    <xf numFmtId="0" fontId="15" fillId="0" borderId="16" xfId="148" applyNumberFormat="1" applyFont="1" applyFill="1" applyBorder="1" applyAlignment="1">
      <alignment horizontal="center" vertical="center"/>
    </xf>
    <xf numFmtId="0" fontId="27" fillId="0" borderId="21" xfId="148" applyNumberFormat="1" applyFont="1" applyFill="1" applyBorder="1" applyAlignment="1">
      <alignment horizontal="center" vertical="center"/>
    </xf>
    <xf numFmtId="0" fontId="27" fillId="0" borderId="0" xfId="0" applyFont="1" applyBorder="1"/>
    <xf numFmtId="41" fontId="14" fillId="0" borderId="0" xfId="152" quotePrefix="1" applyNumberFormat="1" applyFont="1" applyFill="1" applyBorder="1" applyAlignment="1" applyProtection="1">
      <alignment horizontal="center" vertical="center" wrapText="1" shrinkToFit="1"/>
    </xf>
    <xf numFmtId="43" fontId="14" fillId="0" borderId="0" xfId="152" applyNumberFormat="1" applyFont="1" applyFill="1" applyBorder="1" applyAlignment="1" applyProtection="1">
      <alignment horizontal="center" vertical="center" wrapText="1" shrinkToFit="1"/>
    </xf>
    <xf numFmtId="43" fontId="14" fillId="0" borderId="16" xfId="152" applyNumberFormat="1" applyFont="1" applyFill="1" applyBorder="1" applyAlignment="1" applyProtection="1">
      <alignment horizontal="center" vertical="center" wrapText="1" shrinkToFit="1"/>
    </xf>
    <xf numFmtId="185" fontId="80" fillId="0" borderId="0" xfId="123" quotePrefix="1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85" fontId="21" fillId="0" borderId="16" xfId="123" quotePrefix="1" applyNumberFormat="1" applyFont="1" applyBorder="1" applyAlignment="1">
      <alignment horizontal="center" vertical="center"/>
    </xf>
    <xf numFmtId="0" fontId="21" fillId="0" borderId="0" xfId="151" applyFont="1" applyBorder="1" applyAlignment="1">
      <alignment horizontal="center" vertical="center"/>
    </xf>
    <xf numFmtId="0" fontId="26" fillId="0" borderId="17" xfId="151" applyFont="1" applyBorder="1" applyAlignment="1" applyProtection="1">
      <alignment horizontal="center" vertical="center" wrapText="1"/>
    </xf>
    <xf numFmtId="0" fontId="26" fillId="0" borderId="14" xfId="151" applyFont="1" applyBorder="1" applyAlignment="1" applyProtection="1">
      <alignment horizontal="center" vertical="center" wrapText="1"/>
    </xf>
    <xf numFmtId="0" fontId="26" fillId="0" borderId="15" xfId="151" applyFont="1" applyBorder="1" applyAlignment="1" applyProtection="1">
      <alignment horizontal="center" vertical="center" wrapText="1"/>
    </xf>
    <xf numFmtId="0" fontId="15" fillId="0" borderId="16" xfId="151" applyFont="1" applyBorder="1" applyAlignment="1" applyProtection="1">
      <alignment horizontal="center" vertical="center"/>
    </xf>
    <xf numFmtId="190" fontId="15" fillId="0" borderId="0" xfId="123" applyNumberFormat="1" applyFont="1" applyBorder="1" applyAlignment="1" applyProtection="1">
      <alignment horizontal="center" vertical="center"/>
    </xf>
    <xf numFmtId="0" fontId="27" fillId="0" borderId="21" xfId="151" applyFont="1" applyBorder="1" applyAlignment="1" applyProtection="1">
      <alignment horizontal="center" vertical="center"/>
    </xf>
    <xf numFmtId="190" fontId="27" fillId="0" borderId="19" xfId="123" applyNumberFormat="1" applyFont="1" applyBorder="1" applyAlignment="1" applyProtection="1">
      <alignment horizontal="center" vertical="center"/>
    </xf>
    <xf numFmtId="192" fontId="15" fillId="0" borderId="0" xfId="123" applyNumberFormat="1" applyFont="1" applyBorder="1" applyAlignment="1" applyProtection="1">
      <alignment horizontal="center" vertical="center"/>
    </xf>
    <xf numFmtId="194" fontId="15" fillId="0" borderId="0" xfId="123" applyNumberFormat="1" applyFont="1" applyBorder="1" applyAlignment="1" applyProtection="1">
      <alignment horizontal="center" vertical="center"/>
    </xf>
    <xf numFmtId="194" fontId="15" fillId="0" borderId="0" xfId="151" applyNumberFormat="1" applyFont="1" applyBorder="1" applyAlignment="1" applyProtection="1">
      <alignment horizontal="center" vertical="center"/>
    </xf>
    <xf numFmtId="192" fontId="27" fillId="0" borderId="19" xfId="123" applyNumberFormat="1" applyFont="1" applyBorder="1" applyAlignment="1" applyProtection="1">
      <alignment horizontal="center" vertical="center"/>
    </xf>
    <xf numFmtId="194" fontId="27" fillId="0" borderId="19" xfId="151" applyNumberFormat="1" applyFont="1" applyBorder="1" applyAlignment="1" applyProtection="1">
      <alignment horizontal="center" vertical="center"/>
    </xf>
    <xf numFmtId="194" fontId="27" fillId="0" borderId="19" xfId="123" applyNumberFormat="1" applyFont="1" applyBorder="1" applyAlignment="1" applyProtection="1">
      <alignment horizontal="center" vertical="center"/>
    </xf>
    <xf numFmtId="0" fontId="27" fillId="0" borderId="0" xfId="151" applyFont="1" applyBorder="1"/>
    <xf numFmtId="194" fontId="22" fillId="0" borderId="0" xfId="151" applyNumberFormat="1" applyFont="1" applyBorder="1"/>
    <xf numFmtId="194" fontId="21" fillId="0" borderId="0" xfId="123" applyNumberFormat="1" applyFont="1" applyBorder="1" applyAlignment="1">
      <alignment horizontal="center" vertical="center" shrinkToFit="1"/>
    </xf>
    <xf numFmtId="190" fontId="11" fillId="0" borderId="19" xfId="151" quotePrefix="1" applyNumberFormat="1" applyFont="1" applyBorder="1" applyAlignment="1">
      <alignment horizontal="center" vertical="center" wrapText="1"/>
    </xf>
    <xf numFmtId="190" fontId="11" fillId="0" borderId="19" xfId="123" applyNumberFormat="1" applyFont="1" applyBorder="1" applyAlignment="1">
      <alignment horizontal="center" vertical="center"/>
    </xf>
    <xf numFmtId="193" fontId="15" fillId="0" borderId="0" xfId="123" applyNumberFormat="1" applyFont="1" applyFill="1" applyBorder="1" applyAlignment="1">
      <alignment horizontal="center" vertical="center"/>
    </xf>
    <xf numFmtId="0" fontId="21" fillId="0" borderId="13" xfId="149" applyNumberFormat="1" applyFont="1" applyBorder="1" applyAlignment="1">
      <alignment horizontal="center" vertical="center"/>
    </xf>
    <xf numFmtId="0" fontId="22" fillId="0" borderId="13" xfId="149" applyNumberFormat="1" applyFont="1" applyBorder="1" applyAlignment="1">
      <alignment horizontal="center" vertical="center"/>
    </xf>
    <xf numFmtId="193" fontId="15" fillId="0" borderId="0" xfId="149" applyNumberFormat="1" applyFont="1" applyBorder="1" applyAlignment="1">
      <alignment horizontal="center" vertical="center"/>
    </xf>
    <xf numFmtId="195" fontId="21" fillId="0" borderId="0" xfId="123" applyNumberFormat="1" applyFont="1" applyFill="1" applyBorder="1" applyAlignment="1">
      <alignment horizontal="center" vertical="center"/>
    </xf>
    <xf numFmtId="187" fontId="21" fillId="0" borderId="0" xfId="123" quotePrefix="1" applyNumberFormat="1" applyFont="1" applyFill="1" applyBorder="1" applyAlignment="1">
      <alignment horizontal="center" vertical="center"/>
    </xf>
    <xf numFmtId="0" fontId="20" fillId="0" borderId="0" xfId="151" applyFont="1" applyFill="1" applyBorder="1"/>
    <xf numFmtId="185" fontId="21" fillId="0" borderId="0" xfId="123" quotePrefix="1" applyNumberFormat="1" applyFont="1" applyFill="1" applyBorder="1" applyAlignment="1">
      <alignment horizontal="center" vertical="center"/>
    </xf>
    <xf numFmtId="195" fontId="21" fillId="0" borderId="0" xfId="123" quotePrefix="1" applyNumberFormat="1" applyFont="1" applyFill="1" applyBorder="1" applyAlignment="1">
      <alignment horizontal="center" vertical="center"/>
    </xf>
    <xf numFmtId="193" fontId="21" fillId="0" borderId="0" xfId="123" applyNumberFormat="1" applyFont="1" applyFill="1" applyBorder="1" applyAlignment="1">
      <alignment horizontal="center" vertical="center"/>
    </xf>
    <xf numFmtId="0" fontId="21" fillId="24" borderId="16" xfId="156" applyNumberFormat="1" applyFont="1" applyFill="1" applyBorder="1" applyAlignment="1">
      <alignment horizontal="center" vertical="center"/>
    </xf>
    <xf numFmtId="184" fontId="14" fillId="0" borderId="0" xfId="147" applyNumberFormat="1" applyFont="1" applyFill="1" applyAlignment="1" applyProtection="1">
      <alignment horizontal="center" vertical="center"/>
    </xf>
    <xf numFmtId="184" fontId="14" fillId="0" borderId="0" xfId="147" applyNumberFormat="1" applyFont="1" applyFill="1" applyAlignment="1" applyProtection="1">
      <alignment horizontal="center" vertical="center"/>
      <protection locked="0"/>
    </xf>
    <xf numFmtId="184" fontId="14" fillId="0" borderId="0" xfId="147" applyNumberFormat="1" applyFont="1" applyFill="1" applyAlignment="1" applyProtection="1">
      <alignment horizontal="right" vertical="center"/>
      <protection locked="0"/>
    </xf>
    <xf numFmtId="184" fontId="14" fillId="0" borderId="0" xfId="147" quotePrefix="1" applyNumberFormat="1" applyFont="1" applyFill="1" applyAlignment="1" applyProtection="1">
      <alignment horizontal="center" vertical="center"/>
      <protection locked="0"/>
    </xf>
    <xf numFmtId="184" fontId="14" fillId="0" borderId="13" xfId="147" applyNumberFormat="1" applyFont="1" applyFill="1" applyBorder="1" applyAlignment="1" applyProtection="1">
      <alignment horizontal="center" vertical="center"/>
      <protection locked="0"/>
    </xf>
    <xf numFmtId="184" fontId="14" fillId="0" borderId="0" xfId="147" applyNumberFormat="1" applyFont="1" applyFill="1" applyBorder="1" applyAlignment="1" applyProtection="1">
      <alignment horizontal="center" vertical="center"/>
      <protection locked="0"/>
    </xf>
    <xf numFmtId="3" fontId="21" fillId="24" borderId="0" xfId="156" applyNumberFormat="1" applyFont="1" applyFill="1" applyAlignment="1">
      <alignment horizontal="right" vertical="center"/>
    </xf>
    <xf numFmtId="209" fontId="14" fillId="0" borderId="0" xfId="147" applyNumberFormat="1" applyFont="1" applyFill="1" applyAlignment="1" applyProtection="1">
      <alignment horizontal="center" vertical="center"/>
      <protection locked="0"/>
    </xf>
    <xf numFmtId="0" fontId="14" fillId="0" borderId="16" xfId="159" quotePrefix="1" applyFont="1" applyFill="1" applyBorder="1" applyAlignment="1" applyProtection="1">
      <alignment horizontal="center" vertical="center"/>
    </xf>
    <xf numFmtId="187" fontId="14" fillId="0" borderId="16" xfId="139" applyNumberFormat="1" applyFont="1" applyFill="1" applyBorder="1" applyAlignment="1" applyProtection="1">
      <alignment horizontal="center" vertical="center"/>
    </xf>
    <xf numFmtId="0" fontId="2" fillId="0" borderId="0" xfId="150" applyFont="1" applyFill="1" applyAlignment="1" applyProtection="1">
      <alignment vertical="center"/>
    </xf>
    <xf numFmtId="3" fontId="26" fillId="0" borderId="18" xfId="155" applyNumberFormat="1" applyFont="1" applyBorder="1" applyAlignment="1">
      <alignment horizontal="center" vertical="center" wrapText="1"/>
    </xf>
    <xf numFmtId="190" fontId="15" fillId="0" borderId="0" xfId="151" applyNumberFormat="1" applyFont="1"/>
    <xf numFmtId="190" fontId="15" fillId="0" borderId="0" xfId="151" applyNumberFormat="1" applyFont="1" applyAlignment="1">
      <alignment horizontal="center" vertical="center"/>
    </xf>
    <xf numFmtId="193" fontId="14" fillId="0" borderId="0" xfId="124" applyNumberFormat="1" applyFont="1" applyBorder="1" applyAlignment="1">
      <alignment horizontal="center" vertical="center" wrapText="1"/>
    </xf>
    <xf numFmtId="0" fontId="16" fillId="0" borderId="14" xfId="123" applyNumberFormat="1" applyFont="1" applyBorder="1" applyAlignment="1">
      <alignment horizontal="center" vertical="center" wrapText="1"/>
    </xf>
    <xf numFmtId="0" fontId="16" fillId="0" borderId="15" xfId="123" applyNumberFormat="1" applyFont="1" applyBorder="1" applyAlignment="1">
      <alignment horizontal="center" vertical="center" wrapText="1"/>
    </xf>
    <xf numFmtId="0" fontId="16" fillId="0" borderId="14" xfId="123" applyNumberFormat="1" applyFont="1" applyFill="1" applyBorder="1" applyAlignment="1">
      <alignment horizontal="center" vertical="center" wrapText="1"/>
    </xf>
    <xf numFmtId="0" fontId="16" fillId="0" borderId="15" xfId="123" applyNumberFormat="1" applyFont="1" applyFill="1" applyBorder="1" applyAlignment="1">
      <alignment horizontal="center" vertical="center" wrapText="1"/>
    </xf>
    <xf numFmtId="0" fontId="16" fillId="0" borderId="35" xfId="151" applyNumberFormat="1" applyFont="1" applyBorder="1" applyAlignment="1">
      <alignment horizontal="center" vertical="center" wrapText="1"/>
    </xf>
    <xf numFmtId="0" fontId="10" fillId="0" borderId="35" xfId="137" applyNumberFormat="1" applyFont="1" applyFill="1" applyBorder="1" applyAlignment="1" applyProtection="1">
      <alignment horizontal="center" vertical="center" wrapText="1" shrinkToFit="1"/>
    </xf>
    <xf numFmtId="187" fontId="21" fillId="0" borderId="0" xfId="123" applyNumberFormat="1" applyFont="1" applyFill="1" applyBorder="1" applyAlignment="1">
      <alignment horizontal="center" vertical="center"/>
    </xf>
    <xf numFmtId="0" fontId="20" fillId="0" borderId="0" xfId="151" applyFont="1" applyAlignment="1">
      <alignment wrapText="1"/>
    </xf>
    <xf numFmtId="177" fontId="15" fillId="0" borderId="0" xfId="123" quotePrefix="1" applyNumberFormat="1" applyFont="1" applyBorder="1" applyAlignment="1">
      <alignment horizontal="center" vertical="center"/>
    </xf>
    <xf numFmtId="0" fontId="15" fillId="0" borderId="18" xfId="151" applyFont="1" applyBorder="1" applyAlignment="1">
      <alignment horizontal="center" vertical="center"/>
    </xf>
    <xf numFmtId="0" fontId="26" fillId="0" borderId="18" xfId="151" applyFont="1" applyBorder="1" applyAlignment="1">
      <alignment horizontal="center" vertical="center" wrapText="1"/>
    </xf>
    <xf numFmtId="0" fontId="15" fillId="0" borderId="14" xfId="151" applyFont="1" applyBorder="1" applyAlignment="1">
      <alignment horizontal="center" vertical="center"/>
    </xf>
    <xf numFmtId="190" fontId="15" fillId="0" borderId="0" xfId="151" applyNumberFormat="1" applyFont="1" applyBorder="1" applyAlignment="1">
      <alignment horizontal="center" vertical="center"/>
    </xf>
    <xf numFmtId="177" fontId="15" fillId="0" borderId="0" xfId="123" applyNumberFormat="1" applyFont="1" applyBorder="1" applyAlignment="1">
      <alignment horizontal="center" vertical="center"/>
    </xf>
    <xf numFmtId="0" fontId="15" fillId="0" borderId="18" xfId="151" applyFont="1" applyBorder="1" applyAlignment="1">
      <alignment horizontal="center" vertical="top"/>
    </xf>
    <xf numFmtId="0" fontId="26" fillId="0" borderId="14" xfId="151" applyFont="1" applyBorder="1" applyAlignment="1">
      <alignment horizontal="center" vertical="center"/>
    </xf>
    <xf numFmtId="0" fontId="26" fillId="0" borderId="15" xfId="151" applyFont="1" applyBorder="1" applyAlignment="1">
      <alignment horizontal="center" vertical="center"/>
    </xf>
    <xf numFmtId="0" fontId="26" fillId="0" borderId="29" xfId="151" applyFont="1" applyFill="1" applyBorder="1" applyAlignment="1">
      <alignment horizontal="center" vertical="center" wrapText="1"/>
    </xf>
    <xf numFmtId="0" fontId="26" fillId="0" borderId="16" xfId="151" applyFont="1" applyBorder="1" applyAlignment="1">
      <alignment horizontal="center" vertical="center" wrapText="1"/>
    </xf>
    <xf numFmtId="0" fontId="15" fillId="0" borderId="13" xfId="151" applyFont="1" applyBorder="1" applyAlignment="1">
      <alignment horizontal="center" vertical="center"/>
    </xf>
    <xf numFmtId="0" fontId="26" fillId="0" borderId="13" xfId="151" applyFont="1" applyBorder="1" applyAlignment="1">
      <alignment horizontal="center" vertical="center" wrapText="1"/>
    </xf>
    <xf numFmtId="41" fontId="15" fillId="0" borderId="21" xfId="123" quotePrefix="1" applyFont="1" applyBorder="1" applyAlignment="1">
      <alignment horizontal="center" vertical="center"/>
    </xf>
    <xf numFmtId="187" fontId="11" fillId="0" borderId="0" xfId="149" quotePrefix="1" applyNumberFormat="1" applyFont="1" applyFill="1" applyBorder="1" applyAlignment="1">
      <alignment horizontal="center" vertical="center"/>
    </xf>
    <xf numFmtId="187" fontId="21" fillId="0" borderId="0" xfId="151" applyNumberFormat="1" applyFont="1" applyFill="1" applyBorder="1" applyAlignment="1">
      <alignment horizontal="center" vertical="center"/>
    </xf>
    <xf numFmtId="179" fontId="15" fillId="0" borderId="16" xfId="123" applyNumberFormat="1" applyFont="1" applyFill="1" applyBorder="1" applyAlignment="1">
      <alignment horizontal="center" vertical="center"/>
    </xf>
    <xf numFmtId="0" fontId="20" fillId="0" borderId="31" xfId="151" applyFont="1" applyFill="1" applyBorder="1" applyAlignment="1">
      <alignment horizontal="center" vertical="center" wrapText="1"/>
    </xf>
    <xf numFmtId="0" fontId="15" fillId="0" borderId="14" xfId="151" applyFont="1" applyFill="1" applyBorder="1" applyAlignment="1">
      <alignment horizontal="center" vertical="center" wrapText="1"/>
    </xf>
    <xf numFmtId="0" fontId="20" fillId="0" borderId="32" xfId="151" applyFont="1" applyFill="1" applyBorder="1" applyAlignment="1">
      <alignment horizontal="center" vertical="center" wrapText="1"/>
    </xf>
    <xf numFmtId="188" fontId="21" fillId="0" borderId="0" xfId="123" applyNumberFormat="1" applyFont="1" applyFill="1" applyBorder="1" applyAlignment="1">
      <alignment horizontal="center" vertical="center"/>
    </xf>
    <xf numFmtId="195" fontId="21" fillId="0" borderId="0" xfId="151" applyNumberFormat="1" applyFont="1" applyFill="1" applyBorder="1" applyAlignment="1">
      <alignment horizontal="center" vertical="center"/>
    </xf>
    <xf numFmtId="195" fontId="21" fillId="0" borderId="0" xfId="151" quotePrefix="1" applyNumberFormat="1" applyFont="1" applyFill="1" applyBorder="1" applyAlignment="1">
      <alignment horizontal="center" vertical="center"/>
    </xf>
    <xf numFmtId="43" fontId="27" fillId="0" borderId="0" xfId="0" applyNumberFormat="1" applyFont="1"/>
    <xf numFmtId="193" fontId="15" fillId="0" borderId="16" xfId="123" applyNumberFormat="1" applyFont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left" vertical="center"/>
    </xf>
    <xf numFmtId="193" fontId="15" fillId="0" borderId="0" xfId="0" applyNumberFormat="1" applyFont="1"/>
    <xf numFmtId="187" fontId="15" fillId="0" borderId="0" xfId="151" applyNumberFormat="1" applyFont="1" applyFill="1" applyBorder="1" applyAlignment="1">
      <alignment horizontal="center" vertical="center"/>
    </xf>
    <xf numFmtId="187" fontId="15" fillId="0" borderId="0" xfId="123" applyNumberFormat="1" applyFont="1" applyFill="1" applyAlignment="1">
      <alignment horizontal="center" vertical="center"/>
    </xf>
    <xf numFmtId="187" fontId="15" fillId="0" borderId="0" xfId="123" quotePrefix="1" applyNumberFormat="1" applyFont="1" applyFill="1" applyAlignment="1">
      <alignment horizontal="center" vertical="center"/>
    </xf>
    <xf numFmtId="187" fontId="18" fillId="0" borderId="0" xfId="147" applyNumberFormat="1" applyFont="1" applyFill="1" applyAlignment="1" applyProtection="1">
      <alignment horizontal="center" vertical="center"/>
    </xf>
    <xf numFmtId="208" fontId="15" fillId="0" borderId="0" xfId="148" applyNumberFormat="1" applyFont="1" applyFill="1" applyBorder="1" applyAlignment="1">
      <alignment horizontal="center" vertical="center"/>
    </xf>
    <xf numFmtId="208" fontId="15" fillId="0" borderId="0" xfId="148" applyNumberFormat="1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vertical="center"/>
    </xf>
    <xf numFmtId="185" fontId="15" fillId="0" borderId="0" xfId="151" applyNumberFormat="1" applyFont="1" applyBorder="1"/>
    <xf numFmtId="187" fontId="15" fillId="0" borderId="26" xfId="0" applyNumberFormat="1" applyFont="1" applyBorder="1" applyAlignment="1">
      <alignment horizontal="center" vertical="center"/>
    </xf>
    <xf numFmtId="185" fontId="80" fillId="0" borderId="0" xfId="123" quotePrefix="1" applyNumberFormat="1" applyFont="1" applyBorder="1" applyAlignment="1">
      <alignment horizontal="center" vertical="center"/>
    </xf>
    <xf numFmtId="185" fontId="21" fillId="0" borderId="0" xfId="123" quotePrefix="1" applyNumberFormat="1" applyFont="1" applyBorder="1" applyAlignment="1">
      <alignment horizontal="center" vertical="center"/>
    </xf>
    <xf numFmtId="177" fontId="15" fillId="0" borderId="0" xfId="123" quotePrefix="1" applyNumberFormat="1" applyFont="1" applyBorder="1" applyAlignment="1">
      <alignment horizontal="center" vertical="center"/>
    </xf>
    <xf numFmtId="0" fontId="26" fillId="0" borderId="17" xfId="151" applyFont="1" applyBorder="1" applyAlignment="1">
      <alignment horizontal="center" vertical="center" wrapText="1"/>
    </xf>
    <xf numFmtId="177" fontId="15" fillId="0" borderId="0" xfId="123" applyNumberFormat="1" applyFont="1" applyBorder="1" applyAlignment="1">
      <alignment horizontal="center" vertical="center"/>
    </xf>
    <xf numFmtId="190" fontId="15" fillId="0" borderId="0" xfId="151" applyNumberFormat="1" applyFont="1" applyBorder="1" applyAlignment="1">
      <alignment horizontal="center" vertical="center"/>
    </xf>
    <xf numFmtId="194" fontId="15" fillId="0" borderId="0" xfId="151" applyNumberFormat="1" applyFont="1" applyBorder="1" applyAlignment="1">
      <alignment horizontal="center" vertical="center"/>
    </xf>
    <xf numFmtId="194" fontId="21" fillId="0" borderId="0" xfId="123" applyNumberFormat="1" applyFont="1" applyBorder="1" applyAlignment="1">
      <alignment horizontal="center" vertical="center"/>
    </xf>
    <xf numFmtId="194" fontId="21" fillId="0" borderId="0" xfId="151" applyNumberFormat="1" applyFont="1" applyBorder="1" applyAlignment="1">
      <alignment horizontal="center" vertical="center"/>
    </xf>
    <xf numFmtId="177" fontId="8" fillId="0" borderId="0" xfId="123" applyNumberFormat="1" applyFont="1" applyBorder="1" applyAlignment="1">
      <alignment horizontal="center" vertical="center"/>
    </xf>
    <xf numFmtId="177" fontId="8" fillId="0" borderId="0" xfId="123" quotePrefix="1" applyNumberFormat="1" applyFont="1" applyBorder="1" applyAlignment="1">
      <alignment horizontal="center" vertical="center"/>
    </xf>
    <xf numFmtId="187" fontId="15" fillId="0" borderId="0" xfId="124" quotePrefix="1" applyNumberFormat="1" applyFont="1" applyBorder="1" applyAlignment="1">
      <alignment horizontal="center" vertical="center"/>
    </xf>
    <xf numFmtId="185" fontId="15" fillId="0" borderId="0" xfId="123" quotePrefix="1" applyNumberFormat="1" applyFont="1" applyBorder="1" applyAlignment="1">
      <alignment horizontal="center" vertical="center"/>
    </xf>
    <xf numFmtId="0" fontId="15" fillId="0" borderId="29" xfId="151" applyFont="1" applyFill="1" applyBorder="1" applyAlignment="1">
      <alignment horizontal="center" vertical="center" wrapText="1"/>
    </xf>
    <xf numFmtId="185" fontId="21" fillId="0" borderId="0" xfId="123" applyNumberFormat="1" applyFont="1" applyBorder="1" applyAlignment="1">
      <alignment horizontal="center" vertical="center"/>
    </xf>
    <xf numFmtId="184" fontId="22" fillId="0" borderId="20" xfId="154" applyNumberFormat="1" applyFont="1" applyBorder="1" applyAlignment="1">
      <alignment horizontal="center" vertical="center"/>
    </xf>
    <xf numFmtId="184" fontId="22" fillId="0" borderId="21" xfId="154" applyNumberFormat="1" applyFont="1" applyBorder="1" applyAlignment="1">
      <alignment horizontal="distributed" vertical="center"/>
    </xf>
    <xf numFmtId="184" fontId="21" fillId="0" borderId="13" xfId="154" applyNumberFormat="1" applyFont="1" applyBorder="1" applyAlignment="1">
      <alignment horizontal="center" vertical="center"/>
    </xf>
    <xf numFmtId="184" fontId="21" fillId="0" borderId="16" xfId="154" applyNumberFormat="1" applyFont="1" applyBorder="1" applyAlignment="1">
      <alignment horizontal="distributed" vertical="center"/>
    </xf>
    <xf numFmtId="184" fontId="21" fillId="0" borderId="13" xfId="157" applyNumberFormat="1" applyFont="1" applyBorder="1" applyAlignment="1">
      <alignment horizontal="center" vertical="center"/>
    </xf>
    <xf numFmtId="184" fontId="21" fillId="0" borderId="16" xfId="157" applyNumberFormat="1" applyFont="1" applyBorder="1" applyAlignment="1">
      <alignment horizontal="center" vertical="center"/>
    </xf>
    <xf numFmtId="184" fontId="22" fillId="0" borderId="20" xfId="157" applyNumberFormat="1" applyFont="1" applyBorder="1" applyAlignment="1">
      <alignment horizontal="center" vertical="center"/>
    </xf>
    <xf numFmtId="184" fontId="22" fillId="0" borderId="21" xfId="157" applyNumberFormat="1" applyFont="1" applyBorder="1" applyAlignment="1">
      <alignment horizontal="center" vertical="center"/>
    </xf>
    <xf numFmtId="0" fontId="18" fillId="0" borderId="0" xfId="149" applyFont="1" applyBorder="1" applyAlignment="1">
      <alignment vertical="center"/>
    </xf>
    <xf numFmtId="0" fontId="15" fillId="0" borderId="14" xfId="152" applyFont="1" applyBorder="1" applyAlignment="1">
      <alignment horizontal="center" vertical="center" wrapText="1"/>
    </xf>
    <xf numFmtId="0" fontId="16" fillId="0" borderId="13" xfId="152" applyFont="1" applyFill="1" applyBorder="1" applyAlignment="1">
      <alignment horizontal="center" vertical="center" wrapText="1"/>
    </xf>
    <xf numFmtId="193" fontId="15" fillId="0" borderId="0" xfId="151" applyNumberFormat="1" applyFont="1" applyBorder="1" applyAlignment="1">
      <alignment horizontal="center" vertical="center"/>
    </xf>
    <xf numFmtId="194" fontId="22" fillId="0" borderId="19" xfId="151" applyNumberFormat="1" applyFont="1" applyBorder="1" applyAlignment="1">
      <alignment horizontal="center" vertical="center"/>
    </xf>
    <xf numFmtId="177" fontId="8" fillId="0" borderId="0" xfId="123" quotePrefix="1" applyNumberFormat="1" applyFont="1" applyBorder="1" applyAlignment="1">
      <alignment horizontal="center" vertical="center"/>
    </xf>
    <xf numFmtId="0" fontId="26" fillId="0" borderId="13" xfId="151" applyFont="1" applyBorder="1" applyAlignment="1">
      <alignment horizontal="center" vertical="center" wrapText="1"/>
    </xf>
    <xf numFmtId="185" fontId="27" fillId="0" borderId="19" xfId="123" quotePrefix="1" applyNumberFormat="1" applyFont="1" applyBorder="1" applyAlignment="1">
      <alignment horizontal="center" vertical="center"/>
    </xf>
    <xf numFmtId="185" fontId="7" fillId="0" borderId="0" xfId="123" quotePrefix="1" applyNumberFormat="1" applyFont="1" applyBorder="1" applyAlignment="1">
      <alignment horizontal="center" vertical="center"/>
    </xf>
    <xf numFmtId="193" fontId="20" fillId="0" borderId="0" xfId="0" applyNumberFormat="1" applyFont="1"/>
    <xf numFmtId="184" fontId="15" fillId="0" borderId="0" xfId="123" quotePrefix="1" applyNumberFormat="1" applyFont="1" applyFill="1" applyBorder="1" applyAlignment="1">
      <alignment horizontal="center" vertical="center"/>
    </xf>
    <xf numFmtId="185" fontId="15" fillId="0" borderId="0" xfId="151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187" fontId="26" fillId="0" borderId="0" xfId="151" quotePrefix="1" applyNumberFormat="1" applyFont="1" applyFill="1" applyBorder="1" applyAlignment="1" applyProtection="1">
      <alignment horizontal="center" vertical="center"/>
    </xf>
    <xf numFmtId="0" fontId="83" fillId="0" borderId="0" xfId="148" applyNumberFormat="1" applyFont="1" applyFill="1" applyBorder="1" applyAlignment="1">
      <alignment horizontal="center" vertical="center" shrinkToFit="1"/>
    </xf>
    <xf numFmtId="0" fontId="83" fillId="0" borderId="0" xfId="148" applyNumberFormat="1" applyFont="1" applyFill="1" applyBorder="1" applyAlignment="1">
      <alignment horizontal="center" vertical="center"/>
    </xf>
    <xf numFmtId="0" fontId="10" fillId="0" borderId="18" xfId="148" applyNumberFormat="1" applyFont="1" applyBorder="1" applyAlignment="1">
      <alignment horizontal="center" vertical="center"/>
    </xf>
    <xf numFmtId="0" fontId="27" fillId="0" borderId="19" xfId="148" applyNumberFormat="1" applyFont="1" applyFill="1" applyBorder="1" applyAlignment="1">
      <alignment horizontal="center" vertical="center"/>
    </xf>
    <xf numFmtId="185" fontId="8" fillId="0" borderId="0" xfId="162" applyNumberFormat="1" applyFont="1" applyBorder="1" applyAlignment="1">
      <alignment horizontal="center" vertical="center" wrapText="1"/>
    </xf>
    <xf numFmtId="184" fontId="14" fillId="0" borderId="0" xfId="123" applyNumberFormat="1" applyFont="1" applyFill="1" applyBorder="1" applyAlignment="1">
      <alignment horizontal="center" vertical="center" wrapText="1"/>
    </xf>
    <xf numFmtId="41" fontId="14" fillId="0" borderId="0" xfId="123" quotePrefix="1" applyNumberFormat="1" applyFont="1" applyFill="1" applyBorder="1" applyAlignment="1">
      <alignment horizontal="center" vertical="center"/>
    </xf>
    <xf numFmtId="0" fontId="26" fillId="0" borderId="14" xfId="152" applyFont="1" applyFill="1" applyBorder="1" applyAlignment="1">
      <alignment horizontal="center" vertical="center" wrapText="1"/>
    </xf>
    <xf numFmtId="0" fontId="26" fillId="0" borderId="15" xfId="152" applyFont="1" applyFill="1" applyBorder="1" applyAlignment="1">
      <alignment horizontal="center" vertical="center" wrapText="1"/>
    </xf>
    <xf numFmtId="185" fontId="27" fillId="0" borderId="0" xfId="151" applyNumberFormat="1" applyFont="1" applyFill="1" applyBorder="1" applyAlignment="1">
      <alignment horizontal="center" vertical="center"/>
    </xf>
    <xf numFmtId="0" fontId="15" fillId="0" borderId="0" xfId="151" applyFont="1" applyFill="1" applyBorder="1"/>
    <xf numFmtId="0" fontId="27" fillId="0" borderId="75" xfId="155" applyFont="1" applyBorder="1" applyAlignment="1">
      <alignment horizontal="center" vertical="center"/>
    </xf>
    <xf numFmtId="185" fontId="27" fillId="0" borderId="76" xfId="155" quotePrefix="1" applyNumberFormat="1" applyFont="1" applyFill="1" applyBorder="1" applyAlignment="1" applyProtection="1">
      <alignment horizontal="center" vertical="center"/>
    </xf>
    <xf numFmtId="0" fontId="85" fillId="0" borderId="74" xfId="0" applyFont="1" applyBorder="1" applyAlignment="1">
      <alignment horizontal="center" vertical="center"/>
    </xf>
    <xf numFmtId="185" fontId="22" fillId="0" borderId="74" xfId="155" applyNumberFormat="1" applyFont="1" applyFill="1" applyBorder="1" applyAlignment="1" applyProtection="1">
      <alignment horizontal="center" vertical="center"/>
    </xf>
    <xf numFmtId="0" fontId="27" fillId="0" borderId="76" xfId="0" applyFont="1" applyBorder="1" applyAlignment="1">
      <alignment horizontal="center" vertical="center"/>
    </xf>
    <xf numFmtId="187" fontId="22" fillId="0" borderId="74" xfId="123" applyNumberFormat="1" applyFont="1" applyFill="1" applyBorder="1" applyAlignment="1">
      <alignment horizontal="center" vertical="center"/>
    </xf>
    <xf numFmtId="187" fontId="21" fillId="0" borderId="74" xfId="123" quotePrefix="1" applyNumberFormat="1" applyFont="1" applyFill="1" applyBorder="1" applyAlignment="1">
      <alignment horizontal="center" vertical="center"/>
    </xf>
    <xf numFmtId="187" fontId="22" fillId="0" borderId="74" xfId="151" applyNumberFormat="1" applyFont="1" applyFill="1" applyBorder="1" applyAlignment="1">
      <alignment horizontal="center" vertical="center"/>
    </xf>
    <xf numFmtId="187" fontId="22" fillId="0" borderId="74" xfId="123" quotePrefix="1" applyNumberFormat="1" applyFont="1" applyFill="1" applyBorder="1" applyAlignment="1">
      <alignment horizontal="center" vertical="center"/>
    </xf>
    <xf numFmtId="187" fontId="21" fillId="0" borderId="74" xfId="123" applyNumberFormat="1" applyFont="1" applyFill="1" applyBorder="1" applyAlignment="1">
      <alignment horizontal="center" vertical="center"/>
    </xf>
    <xf numFmtId="0" fontId="27" fillId="0" borderId="76" xfId="151" applyFont="1" applyFill="1" applyBorder="1" applyAlignment="1">
      <alignment horizontal="center" vertical="center"/>
    </xf>
    <xf numFmtId="179" fontId="27" fillId="0" borderId="75" xfId="123" applyNumberFormat="1" applyFont="1" applyFill="1" applyBorder="1" applyAlignment="1">
      <alignment horizontal="center" vertical="center"/>
    </xf>
    <xf numFmtId="185" fontId="22" fillId="0" borderId="74" xfId="154" quotePrefix="1" applyNumberFormat="1" applyFont="1" applyFill="1" applyBorder="1" applyAlignment="1" applyProtection="1">
      <alignment horizontal="center" vertical="center"/>
      <protection locked="0"/>
    </xf>
    <xf numFmtId="185" fontId="27" fillId="0" borderId="74" xfId="151" applyNumberFormat="1" applyFont="1" applyFill="1" applyBorder="1" applyAlignment="1">
      <alignment horizontal="center" vertical="center"/>
    </xf>
    <xf numFmtId="0" fontId="86" fillId="0" borderId="39" xfId="0" applyFont="1" applyBorder="1" applyAlignment="1">
      <alignment horizontal="center" vertical="center" wrapText="1"/>
    </xf>
    <xf numFmtId="0" fontId="86" fillId="0" borderId="0" xfId="0" quotePrefix="1" applyFont="1" applyBorder="1" applyAlignment="1">
      <alignment horizontal="center" vertical="center" wrapText="1"/>
    </xf>
    <xf numFmtId="0" fontId="26" fillId="0" borderId="75" xfId="151" applyFont="1" applyFill="1" applyBorder="1" applyAlignment="1">
      <alignment horizontal="center" vertical="center" wrapText="1"/>
    </xf>
    <xf numFmtId="187" fontId="26" fillId="0" borderId="74" xfId="151" quotePrefix="1" applyNumberFormat="1" applyFont="1" applyFill="1" applyBorder="1" applyAlignment="1" applyProtection="1">
      <alignment horizontal="center" vertical="center"/>
    </xf>
    <xf numFmtId="187" fontId="15" fillId="0" borderId="74" xfId="151" quotePrefix="1" applyNumberFormat="1" applyFont="1" applyFill="1" applyBorder="1" applyAlignment="1" applyProtection="1">
      <alignment horizontal="center" vertical="center"/>
      <protection locked="0"/>
    </xf>
    <xf numFmtId="184" fontId="14" fillId="0" borderId="74" xfId="147" quotePrefix="1" applyNumberFormat="1" applyFont="1" applyFill="1" applyBorder="1" applyAlignment="1" applyProtection="1">
      <alignment horizontal="center" vertical="center"/>
      <protection locked="0"/>
    </xf>
    <xf numFmtId="185" fontId="26" fillId="0" borderId="74" xfId="151" quotePrefix="1" applyNumberFormat="1" applyFont="1" applyFill="1" applyBorder="1" applyAlignment="1">
      <alignment horizontal="center" vertical="center"/>
    </xf>
    <xf numFmtId="0" fontId="26" fillId="0" borderId="76" xfId="151" applyFont="1" applyFill="1" applyBorder="1" applyAlignment="1">
      <alignment horizontal="center" vertical="center" wrapText="1"/>
    </xf>
    <xf numFmtId="187" fontId="15" fillId="0" borderId="26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 vertical="center"/>
    </xf>
    <xf numFmtId="185" fontId="21" fillId="0" borderId="0" xfId="123" quotePrefix="1" applyNumberFormat="1" applyFont="1" applyBorder="1" applyAlignment="1">
      <alignment horizontal="center" vertical="center"/>
    </xf>
    <xf numFmtId="177" fontId="15" fillId="0" borderId="0" xfId="123" quotePrefix="1" applyNumberFormat="1" applyFont="1" applyBorder="1" applyAlignment="1">
      <alignment horizontal="center" vertical="center"/>
    </xf>
    <xf numFmtId="177" fontId="15" fillId="0" borderId="0" xfId="123" applyNumberFormat="1" applyFont="1" applyBorder="1" applyAlignment="1">
      <alignment horizontal="center" vertical="center"/>
    </xf>
    <xf numFmtId="190" fontId="15" fillId="0" borderId="0" xfId="151" applyNumberFormat="1" applyFont="1" applyBorder="1" applyAlignment="1">
      <alignment horizontal="center" vertical="center"/>
    </xf>
    <xf numFmtId="194" fontId="15" fillId="0" borderId="0" xfId="151" applyNumberFormat="1" applyFont="1" applyBorder="1" applyAlignment="1">
      <alignment horizontal="center" vertical="center"/>
    </xf>
    <xf numFmtId="177" fontId="15" fillId="0" borderId="0" xfId="123" applyNumberFormat="1" applyFont="1" applyFill="1" applyBorder="1" applyAlignment="1">
      <alignment horizontal="center" vertical="center"/>
    </xf>
    <xf numFmtId="194" fontId="21" fillId="0" borderId="0" xfId="151" applyNumberFormat="1" applyFont="1" applyBorder="1" applyAlignment="1">
      <alignment horizontal="center" vertical="center"/>
    </xf>
    <xf numFmtId="194" fontId="21" fillId="0" borderId="0" xfId="123" applyNumberFormat="1" applyFont="1" applyBorder="1" applyAlignment="1">
      <alignment horizontal="center" vertical="center"/>
    </xf>
    <xf numFmtId="177" fontId="8" fillId="0" borderId="0" xfId="123" quotePrefix="1" applyNumberFormat="1" applyFont="1" applyBorder="1" applyAlignment="1">
      <alignment horizontal="center" vertical="center"/>
    </xf>
    <xf numFmtId="177" fontId="8" fillId="0" borderId="0" xfId="123" applyNumberFormat="1" applyFont="1" applyBorder="1" applyAlignment="1">
      <alignment horizontal="center" vertical="center"/>
    </xf>
    <xf numFmtId="185" fontId="21" fillId="0" borderId="16" xfId="123" quotePrefix="1" applyNumberFormat="1" applyFont="1" applyBorder="1" applyAlignment="1">
      <alignment horizontal="center" vertical="center"/>
    </xf>
    <xf numFmtId="185" fontId="15" fillId="0" borderId="0" xfId="123" quotePrefix="1" applyNumberFormat="1" applyFont="1" applyBorder="1" applyAlignment="1">
      <alignment horizontal="center" vertical="center"/>
    </xf>
    <xf numFmtId="0" fontId="15" fillId="0" borderId="16" xfId="151" applyFont="1" applyBorder="1" applyAlignment="1">
      <alignment horizontal="center" vertical="center" wrapText="1"/>
    </xf>
    <xf numFmtId="0" fontId="15" fillId="0" borderId="13" xfId="151" applyFont="1" applyBorder="1" applyAlignment="1">
      <alignment horizontal="center" vertical="center" wrapText="1"/>
    </xf>
    <xf numFmtId="187" fontId="15" fillId="0" borderId="0" xfId="124" quotePrefix="1" applyNumberFormat="1" applyFont="1" applyBorder="1" applyAlignment="1">
      <alignment horizontal="center" vertical="center"/>
    </xf>
    <xf numFmtId="185" fontId="21" fillId="0" borderId="0" xfId="123" applyNumberFormat="1" applyFont="1" applyBorder="1" applyAlignment="1">
      <alignment horizontal="center" vertical="center"/>
    </xf>
    <xf numFmtId="185" fontId="15" fillId="0" borderId="0" xfId="123" quotePrefix="1" applyNumberFormat="1" applyFont="1" applyBorder="1" applyAlignment="1">
      <alignment horizontal="center" vertical="center"/>
    </xf>
    <xf numFmtId="0" fontId="82" fillId="0" borderId="0" xfId="148" applyNumberFormat="1" applyFont="1" applyFill="1" applyBorder="1" applyAlignment="1">
      <alignment horizontal="center" vertical="center" shrinkToFit="1"/>
    </xf>
    <xf numFmtId="0" fontId="82" fillId="0" borderId="0" xfId="148" applyNumberFormat="1" applyFont="1" applyFill="1" applyBorder="1" applyAlignment="1">
      <alignment horizontal="center" vertical="center"/>
    </xf>
    <xf numFmtId="0" fontId="15" fillId="0" borderId="0" xfId="148" applyNumberFormat="1" applyFont="1" applyFill="1" applyBorder="1" applyAlignment="1">
      <alignment horizontal="center" vertical="center"/>
    </xf>
    <xf numFmtId="177" fontId="15" fillId="0" borderId="0" xfId="123" quotePrefix="1" applyNumberFormat="1" applyFont="1" applyFill="1" applyBorder="1" applyAlignment="1">
      <alignment horizontal="center" vertical="center"/>
    </xf>
    <xf numFmtId="177" fontId="15" fillId="0" borderId="0" xfId="123" applyNumberFormat="1" applyFont="1" applyFill="1" applyBorder="1" applyAlignment="1">
      <alignment horizontal="center" vertical="center"/>
    </xf>
    <xf numFmtId="187" fontId="14" fillId="0" borderId="0" xfId="147" applyNumberFormat="1" applyFont="1" applyFill="1" applyAlignment="1" applyProtection="1">
      <alignment horizontal="center" vertical="center"/>
    </xf>
    <xf numFmtId="187" fontId="27" fillId="0" borderId="0" xfId="151" quotePrefix="1" applyNumberFormat="1" applyFont="1" applyFill="1" applyBorder="1" applyAlignment="1" applyProtection="1">
      <alignment horizontal="center" vertical="center"/>
      <protection locked="0"/>
    </xf>
    <xf numFmtId="184" fontId="18" fillId="0" borderId="0" xfId="147" quotePrefix="1" applyNumberFormat="1" applyFont="1" applyFill="1" applyAlignment="1" applyProtection="1">
      <alignment horizontal="center" vertical="center"/>
      <protection locked="0"/>
    </xf>
    <xf numFmtId="177" fontId="22" fillId="0" borderId="77" xfId="123" applyNumberFormat="1" applyFont="1" applyFill="1" applyBorder="1" applyAlignment="1">
      <alignment horizontal="center" vertical="center"/>
    </xf>
    <xf numFmtId="177" fontId="20" fillId="0" borderId="0" xfId="123" applyNumberFormat="1" applyFont="1" applyFill="1" applyBorder="1" applyAlignment="1">
      <alignment horizontal="center" vertical="center"/>
    </xf>
    <xf numFmtId="177" fontId="20" fillId="0" borderId="74" xfId="123" applyNumberFormat="1" applyFont="1" applyFill="1" applyBorder="1" applyAlignment="1">
      <alignment horizontal="center" vertical="center"/>
    </xf>
    <xf numFmtId="177" fontId="15" fillId="0" borderId="74" xfId="123" applyNumberFormat="1" applyFont="1" applyFill="1" applyBorder="1" applyAlignment="1">
      <alignment horizontal="center" vertical="center"/>
    </xf>
    <xf numFmtId="193" fontId="15" fillId="0" borderId="0" xfId="151" applyNumberFormat="1" applyFont="1" applyBorder="1" applyAlignment="1">
      <alignment horizontal="center" vertical="center"/>
    </xf>
    <xf numFmtId="177" fontId="8" fillId="0" borderId="0" xfId="123" applyNumberFormat="1" applyFont="1" applyBorder="1" applyAlignment="1">
      <alignment horizontal="center" vertical="center"/>
    </xf>
    <xf numFmtId="41" fontId="15" fillId="0" borderId="0" xfId="123" applyFont="1" applyBorder="1" applyAlignment="1">
      <alignment horizontal="right"/>
    </xf>
    <xf numFmtId="0" fontId="15" fillId="0" borderId="0" xfId="151" applyFont="1" applyBorder="1" applyAlignment="1">
      <alignment horizontal="right"/>
    </xf>
    <xf numFmtId="0" fontId="26" fillId="0" borderId="16" xfId="151" applyFont="1" applyBorder="1" applyAlignment="1">
      <alignment horizontal="center" vertical="center" wrapText="1"/>
    </xf>
    <xf numFmtId="0" fontId="15" fillId="0" borderId="0" xfId="151" applyFont="1" applyBorder="1" applyAlignment="1">
      <alignment horizontal="center" vertical="center" wrapText="1"/>
    </xf>
    <xf numFmtId="0" fontId="26" fillId="0" borderId="13" xfId="151" applyFont="1" applyBorder="1" applyAlignment="1">
      <alignment horizontal="center" vertical="center" wrapText="1"/>
    </xf>
    <xf numFmtId="185" fontId="15" fillId="0" borderId="0" xfId="123" quotePrefix="1" applyNumberFormat="1" applyFont="1" applyBorder="1" applyAlignment="1">
      <alignment horizontal="center" vertical="center"/>
    </xf>
    <xf numFmtId="0" fontId="27" fillId="0" borderId="75" xfId="151" applyFont="1" applyBorder="1" applyAlignment="1">
      <alignment horizontal="center" vertical="center"/>
    </xf>
    <xf numFmtId="177" fontId="27" fillId="0" borderId="74" xfId="123" applyNumberFormat="1" applyFont="1" applyBorder="1" applyAlignment="1">
      <alignment horizontal="center" vertical="center"/>
    </xf>
    <xf numFmtId="177" fontId="27" fillId="0" borderId="74" xfId="123" applyNumberFormat="1" applyFont="1" applyFill="1" applyBorder="1" applyAlignment="1">
      <alignment horizontal="center" vertical="center"/>
    </xf>
    <xf numFmtId="177" fontId="27" fillId="0" borderId="74" xfId="123" quotePrefix="1" applyNumberFormat="1" applyFont="1" applyBorder="1" applyAlignment="1">
      <alignment horizontal="center" vertical="center"/>
    </xf>
    <xf numFmtId="0" fontId="27" fillId="0" borderId="75" xfId="151" applyNumberFormat="1" applyFont="1" applyBorder="1" applyAlignment="1">
      <alignment horizontal="center" vertical="center"/>
    </xf>
    <xf numFmtId="190" fontId="27" fillId="0" borderId="74" xfId="151" applyNumberFormat="1" applyFont="1" applyBorder="1" applyAlignment="1">
      <alignment horizontal="center" vertical="center"/>
    </xf>
    <xf numFmtId="194" fontId="27" fillId="0" borderId="74" xfId="151" applyNumberFormat="1" applyFont="1" applyBorder="1" applyAlignment="1">
      <alignment horizontal="center" vertical="center"/>
    </xf>
    <xf numFmtId="185" fontId="80" fillId="0" borderId="0" xfId="123" quotePrefix="1" applyNumberFormat="1" applyFont="1" applyBorder="1" applyAlignment="1">
      <alignment horizontal="center" vertical="center"/>
    </xf>
    <xf numFmtId="185" fontId="74" fillId="0" borderId="19" xfId="123" quotePrefix="1" applyNumberFormat="1" applyFont="1" applyBorder="1" applyAlignment="1">
      <alignment horizontal="center" vertical="center"/>
    </xf>
    <xf numFmtId="185" fontId="15" fillId="0" borderId="74" xfId="123" quotePrefix="1" applyNumberFormat="1" applyFont="1" applyBorder="1" applyAlignment="1">
      <alignment horizontal="center" vertical="center"/>
    </xf>
    <xf numFmtId="177" fontId="7" fillId="0" borderId="74" xfId="123" quotePrefix="1" applyNumberFormat="1" applyFont="1" applyBorder="1" applyAlignment="1">
      <alignment horizontal="center" vertical="center"/>
    </xf>
    <xf numFmtId="193" fontId="15" fillId="0" borderId="74" xfId="123" quotePrefix="1" applyNumberFormat="1" applyFont="1" applyBorder="1" applyAlignment="1">
      <alignment horizontal="center" vertical="center"/>
    </xf>
    <xf numFmtId="0" fontId="26" fillId="0" borderId="75" xfId="151" applyFont="1" applyBorder="1" applyAlignment="1">
      <alignment horizontal="center" vertical="center" wrapText="1"/>
    </xf>
    <xf numFmtId="187" fontId="15" fillId="0" borderId="74" xfId="123" quotePrefix="1" applyNumberFormat="1" applyFont="1" applyBorder="1" applyAlignment="1">
      <alignment horizontal="center" vertical="center"/>
    </xf>
    <xf numFmtId="185" fontId="14" fillId="0" borderId="74" xfId="155" applyNumberFormat="1" applyFont="1" applyFill="1" applyBorder="1" applyAlignment="1" applyProtection="1">
      <alignment horizontal="center" vertical="center"/>
    </xf>
    <xf numFmtId="185" fontId="8" fillId="0" borderId="74" xfId="162" applyNumberFormat="1" applyFont="1" applyBorder="1" applyAlignment="1">
      <alignment horizontal="center" vertical="center" wrapText="1"/>
    </xf>
    <xf numFmtId="0" fontId="16" fillId="0" borderId="76" xfId="151" applyFont="1" applyBorder="1" applyAlignment="1">
      <alignment horizontal="center" vertical="center" wrapText="1"/>
    </xf>
    <xf numFmtId="0" fontId="16" fillId="0" borderId="75" xfId="151" applyFont="1" applyBorder="1" applyAlignment="1">
      <alignment horizontal="center" vertical="center" wrapText="1"/>
    </xf>
    <xf numFmtId="185" fontId="15" fillId="0" borderId="74" xfId="123" applyNumberFormat="1" applyFont="1" applyFill="1" applyBorder="1" applyAlignment="1">
      <alignment horizontal="center" vertical="center"/>
    </xf>
    <xf numFmtId="185" fontId="15" fillId="0" borderId="74" xfId="123" quotePrefix="1" applyNumberFormat="1" applyFont="1" applyFill="1" applyBorder="1" applyAlignment="1">
      <alignment horizontal="center" vertical="center"/>
    </xf>
    <xf numFmtId="0" fontId="26" fillId="0" borderId="76" xfId="151" applyFont="1" applyBorder="1" applyAlignment="1">
      <alignment horizontal="center" vertical="center" wrapText="1"/>
    </xf>
    <xf numFmtId="0" fontId="15" fillId="0" borderId="74" xfId="151" applyFont="1" applyBorder="1"/>
    <xf numFmtId="187" fontId="8" fillId="0" borderId="74" xfId="149" quotePrefix="1" applyNumberFormat="1" applyFont="1" applyFill="1" applyBorder="1" applyAlignment="1">
      <alignment horizontal="center" vertical="center"/>
    </xf>
    <xf numFmtId="184" fontId="15" fillId="0" borderId="74" xfId="123" applyNumberFormat="1" applyFont="1" applyFill="1" applyBorder="1" applyAlignment="1">
      <alignment horizontal="center" vertical="center"/>
    </xf>
    <xf numFmtId="187" fontId="15" fillId="0" borderId="74" xfId="123" applyNumberFormat="1" applyFont="1" applyBorder="1" applyAlignment="1">
      <alignment horizontal="center" vertical="center"/>
    </xf>
    <xf numFmtId="0" fontId="15" fillId="0" borderId="74" xfId="151" applyFont="1" applyBorder="1" applyAlignment="1">
      <alignment horizontal="center" vertical="center" wrapText="1"/>
    </xf>
    <xf numFmtId="0" fontId="15" fillId="0" borderId="74" xfId="151" applyFont="1" applyBorder="1" applyAlignment="1">
      <alignment horizontal="right"/>
    </xf>
    <xf numFmtId="41" fontId="15" fillId="0" borderId="74" xfId="123" applyFont="1" applyBorder="1" applyAlignment="1">
      <alignment horizontal="right" vertical="center"/>
    </xf>
    <xf numFmtId="41" fontId="15" fillId="0" borderId="74" xfId="123" applyFont="1" applyBorder="1" applyAlignment="1">
      <alignment horizontal="right"/>
    </xf>
    <xf numFmtId="187" fontId="15" fillId="0" borderId="74" xfId="123" quotePrefix="1" applyNumberFormat="1" applyFont="1" applyFill="1" applyBorder="1" applyAlignment="1">
      <alignment horizontal="center" vertical="center"/>
    </xf>
    <xf numFmtId="187" fontId="15" fillId="0" borderId="74" xfId="151" applyNumberFormat="1" applyFont="1" applyBorder="1" applyAlignment="1">
      <alignment horizontal="center" vertical="center"/>
    </xf>
    <xf numFmtId="187" fontId="15" fillId="0" borderId="74" xfId="151" applyNumberFormat="1" applyFont="1" applyFill="1" applyBorder="1" applyAlignment="1">
      <alignment horizontal="center" vertical="center"/>
    </xf>
    <xf numFmtId="187" fontId="15" fillId="0" borderId="74" xfId="123" applyNumberFormat="1" applyFont="1" applyFill="1" applyBorder="1" applyAlignment="1">
      <alignment horizontal="center" vertical="center"/>
    </xf>
    <xf numFmtId="193" fontId="27" fillId="0" borderId="0" xfId="149" applyNumberFormat="1" applyFont="1" applyFill="1" applyBorder="1" applyAlignment="1">
      <alignment horizontal="center" vertical="center"/>
    </xf>
    <xf numFmtId="193" fontId="15" fillId="0" borderId="74" xfId="149" applyNumberFormat="1" applyFont="1" applyFill="1" applyBorder="1" applyAlignment="1">
      <alignment horizontal="center" vertical="center"/>
    </xf>
    <xf numFmtId="193" fontId="15" fillId="0" borderId="74" xfId="149" quotePrefix="1" applyNumberFormat="1" applyFont="1" applyFill="1" applyBorder="1" applyAlignment="1" applyProtection="1">
      <alignment horizontal="center" vertical="center"/>
      <protection locked="0"/>
    </xf>
    <xf numFmtId="185" fontId="22" fillId="0" borderId="74" xfId="151" applyNumberFormat="1" applyFont="1" applyBorder="1" applyAlignment="1">
      <alignment horizontal="center" vertical="center"/>
    </xf>
    <xf numFmtId="0" fontId="34" fillId="0" borderId="74" xfId="151" applyFont="1" applyBorder="1"/>
    <xf numFmtId="0" fontId="27" fillId="0" borderId="76" xfId="151" applyFont="1" applyBorder="1" applyAlignment="1">
      <alignment horizontal="center" vertical="center" wrapText="1"/>
    </xf>
    <xf numFmtId="0" fontId="27" fillId="0" borderId="75" xfId="151" applyFont="1" applyBorder="1" applyAlignment="1">
      <alignment horizontal="center" vertical="center" wrapText="1"/>
    </xf>
    <xf numFmtId="0" fontId="15" fillId="0" borderId="74" xfId="151" quotePrefix="1" applyFont="1" applyBorder="1" applyAlignment="1">
      <alignment horizontal="center" vertical="center"/>
    </xf>
    <xf numFmtId="0" fontId="15" fillId="0" borderId="75" xfId="151" quotePrefix="1" applyFont="1" applyBorder="1" applyAlignment="1">
      <alignment horizontal="center" vertical="center"/>
    </xf>
    <xf numFmtId="196" fontId="8" fillId="0" borderId="74" xfId="149" quotePrefix="1" applyNumberFormat="1" applyFont="1" applyBorder="1" applyAlignment="1">
      <alignment horizontal="center" vertical="center"/>
    </xf>
    <xf numFmtId="0" fontId="27" fillId="0" borderId="74" xfId="151" applyFont="1" applyFill="1" applyBorder="1" applyAlignment="1">
      <alignment horizontal="center" vertical="center"/>
    </xf>
    <xf numFmtId="0" fontId="83" fillId="0" borderId="74" xfId="151" applyFont="1" applyFill="1" applyBorder="1" applyAlignment="1">
      <alignment horizontal="center" vertical="center"/>
    </xf>
    <xf numFmtId="187" fontId="82" fillId="0" borderId="74" xfId="124" quotePrefix="1" applyNumberFormat="1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 wrapText="1"/>
    </xf>
    <xf numFmtId="193" fontId="14" fillId="0" borderId="74" xfId="124" applyNumberFormat="1" applyFont="1" applyBorder="1" applyAlignment="1">
      <alignment horizontal="center" vertical="center"/>
    </xf>
    <xf numFmtId="193" fontId="15" fillId="0" borderId="74" xfId="124" quotePrefix="1" applyNumberFormat="1" applyFont="1" applyBorder="1" applyAlignment="1">
      <alignment horizontal="center" vertical="center"/>
    </xf>
    <xf numFmtId="193" fontId="14" fillId="0" borderId="74" xfId="124" quotePrefix="1" applyNumberFormat="1" applyFont="1" applyFill="1" applyBorder="1" applyAlignment="1">
      <alignment horizontal="center" vertical="center"/>
    </xf>
    <xf numFmtId="193" fontId="15" fillId="0" borderId="74" xfId="124" applyNumberFormat="1" applyFont="1" applyBorder="1" applyAlignment="1">
      <alignment horizontal="center" vertical="center"/>
    </xf>
    <xf numFmtId="193" fontId="15" fillId="0" borderId="74" xfId="124" applyNumberFormat="1" applyFont="1" applyFill="1" applyBorder="1" applyAlignment="1">
      <alignment horizontal="center" vertical="center"/>
    </xf>
    <xf numFmtId="193" fontId="15" fillId="0" borderId="75" xfId="123" quotePrefix="1" applyNumberFormat="1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 wrapText="1"/>
    </xf>
    <xf numFmtId="195" fontId="22" fillId="0" borderId="74" xfId="123" applyNumberFormat="1" applyFont="1" applyFill="1" applyBorder="1" applyAlignment="1">
      <alignment horizontal="center" vertical="center"/>
    </xf>
    <xf numFmtId="187" fontId="11" fillId="0" borderId="74" xfId="123" quotePrefix="1" applyNumberFormat="1" applyFont="1" applyFill="1" applyBorder="1" applyAlignment="1">
      <alignment horizontal="center" vertical="center"/>
    </xf>
    <xf numFmtId="187" fontId="22" fillId="0" borderId="74" xfId="151" quotePrefix="1" applyNumberFormat="1" applyFont="1" applyFill="1" applyBorder="1" applyAlignment="1">
      <alignment horizontal="center" vertical="center"/>
    </xf>
    <xf numFmtId="195" fontId="22" fillId="0" borderId="74" xfId="123" quotePrefix="1" applyNumberFormat="1" applyFont="1" applyFill="1" applyBorder="1" applyAlignment="1">
      <alignment horizontal="center" vertical="center"/>
    </xf>
    <xf numFmtId="41" fontId="27" fillId="0" borderId="74" xfId="123" applyFont="1" applyFill="1" applyBorder="1" applyAlignment="1">
      <alignment horizontal="center" vertical="center"/>
    </xf>
    <xf numFmtId="0" fontId="34" fillId="0" borderId="74" xfId="151" applyFont="1" applyFill="1" applyBorder="1"/>
    <xf numFmtId="0" fontId="27" fillId="0" borderId="76" xfId="151" applyFont="1" applyFill="1" applyBorder="1" applyAlignment="1">
      <alignment horizontal="center" vertical="center" wrapText="1"/>
    </xf>
    <xf numFmtId="0" fontId="27" fillId="0" borderId="75" xfId="151" applyFont="1" applyFill="1" applyBorder="1" applyAlignment="1">
      <alignment horizontal="center" vertical="center"/>
    </xf>
    <xf numFmtId="185" fontId="22" fillId="0" borderId="74" xfId="123" applyNumberFormat="1" applyFont="1" applyFill="1" applyBorder="1" applyAlignment="1">
      <alignment horizontal="center" vertical="center"/>
    </xf>
    <xf numFmtId="193" fontId="22" fillId="0" borderId="74" xfId="123" applyNumberFormat="1" applyFont="1" applyFill="1" applyBorder="1" applyAlignment="1">
      <alignment horizontal="center" vertical="center"/>
    </xf>
    <xf numFmtId="195" fontId="22" fillId="0" borderId="74" xfId="151" quotePrefix="1" applyNumberFormat="1" applyFont="1" applyFill="1" applyBorder="1" applyAlignment="1">
      <alignment horizontal="center" vertical="center"/>
    </xf>
    <xf numFmtId="0" fontId="20" fillId="0" borderId="0" xfId="0" applyFont="1" applyFill="1"/>
    <xf numFmtId="185" fontId="15" fillId="0" borderId="74" xfId="123" quotePrefix="1" applyNumberFormat="1" applyFont="1" applyBorder="1" applyAlignment="1">
      <alignment horizontal="center" vertical="center"/>
    </xf>
    <xf numFmtId="185" fontId="15" fillId="0" borderId="0" xfId="123" quotePrefix="1" applyNumberFormat="1" applyFont="1" applyBorder="1" applyAlignment="1">
      <alignment horizontal="center" vertical="center"/>
    </xf>
    <xf numFmtId="0" fontId="21" fillId="0" borderId="16" xfId="151" applyNumberFormat="1" applyFont="1" applyFill="1" applyBorder="1" applyAlignment="1">
      <alignment horizontal="center" vertical="center"/>
    </xf>
    <xf numFmtId="194" fontId="21" fillId="0" borderId="0" xfId="151" quotePrefix="1" applyNumberFormat="1" applyFont="1" applyFill="1" applyBorder="1" applyAlignment="1">
      <alignment horizontal="center" vertical="center"/>
    </xf>
    <xf numFmtId="194" fontId="21" fillId="0" borderId="0" xfId="151" applyNumberFormat="1" applyFont="1" applyFill="1" applyBorder="1" applyAlignment="1">
      <alignment horizontal="center" vertical="center"/>
    </xf>
    <xf numFmtId="194" fontId="21" fillId="0" borderId="0" xfId="123" applyNumberFormat="1" applyFont="1" applyFill="1" applyBorder="1" applyAlignment="1">
      <alignment horizontal="center" vertical="center" shrinkToFit="1"/>
    </xf>
    <xf numFmtId="194" fontId="21" fillId="0" borderId="0" xfId="123" applyNumberFormat="1" applyFont="1" applyFill="1" applyBorder="1" applyAlignment="1">
      <alignment horizontal="center" vertical="center"/>
    </xf>
    <xf numFmtId="0" fontId="21" fillId="0" borderId="13" xfId="151" applyNumberFormat="1" applyFont="1" applyFill="1" applyBorder="1" applyAlignment="1">
      <alignment horizontal="center" vertical="center"/>
    </xf>
    <xf numFmtId="0" fontId="22" fillId="0" borderId="21" xfId="151" applyNumberFormat="1" applyFont="1" applyFill="1" applyBorder="1" applyAlignment="1">
      <alignment horizontal="center" vertical="center"/>
    </xf>
    <xf numFmtId="194" fontId="22" fillId="0" borderId="74" xfId="151" quotePrefix="1" applyNumberFormat="1" applyFont="1" applyFill="1" applyBorder="1" applyAlignment="1">
      <alignment horizontal="center" vertical="center"/>
    </xf>
    <xf numFmtId="194" fontId="22" fillId="0" borderId="74" xfId="151" applyNumberFormat="1" applyFont="1" applyFill="1" applyBorder="1" applyAlignment="1">
      <alignment horizontal="center" vertical="center"/>
    </xf>
    <xf numFmtId="194" fontId="22" fillId="0" borderId="74" xfId="123" applyNumberFormat="1" applyFont="1" applyFill="1" applyBorder="1" applyAlignment="1">
      <alignment horizontal="center" vertical="center" shrinkToFit="1"/>
    </xf>
    <xf numFmtId="194" fontId="22" fillId="0" borderId="74" xfId="123" applyNumberFormat="1" applyFont="1" applyFill="1" applyBorder="1" applyAlignment="1">
      <alignment horizontal="center" vertical="center"/>
    </xf>
    <xf numFmtId="0" fontId="22" fillId="0" borderId="76" xfId="151" applyFont="1" applyFill="1" applyBorder="1" applyAlignment="1">
      <alignment horizontal="center" vertical="center"/>
    </xf>
    <xf numFmtId="0" fontId="22" fillId="0" borderId="75" xfId="151" applyFont="1" applyFill="1" applyBorder="1" applyAlignment="1">
      <alignment horizontal="center" vertical="center"/>
    </xf>
    <xf numFmtId="185" fontId="7" fillId="0" borderId="75" xfId="123" quotePrefix="1" applyNumberFormat="1" applyFont="1" applyBorder="1" applyAlignment="1">
      <alignment horizontal="center" vertical="center"/>
    </xf>
    <xf numFmtId="41" fontId="14" fillId="0" borderId="74" xfId="123" quotePrefix="1" applyNumberFormat="1" applyFont="1" applyFill="1" applyBorder="1" applyAlignment="1">
      <alignment horizontal="center" vertical="center"/>
    </xf>
    <xf numFmtId="185" fontId="8" fillId="0" borderId="0" xfId="162" quotePrefix="1" applyNumberFormat="1" applyFont="1" applyBorder="1" applyAlignment="1">
      <alignment horizontal="center" vertical="center" wrapText="1"/>
    </xf>
    <xf numFmtId="185" fontId="8" fillId="0" borderId="74" xfId="123" quotePrefix="1" applyNumberFormat="1" applyFont="1" applyFill="1" applyBorder="1" applyAlignment="1">
      <alignment horizontal="center" vertical="center"/>
    </xf>
    <xf numFmtId="193" fontId="15" fillId="0" borderId="74" xfId="149" quotePrefix="1" applyNumberFormat="1" applyFont="1" applyBorder="1" applyAlignment="1">
      <alignment horizontal="center" vertical="center"/>
    </xf>
    <xf numFmtId="185" fontId="21" fillId="0" borderId="74" xfId="123" applyNumberFormat="1" applyFont="1" applyBorder="1" applyAlignment="1">
      <alignment horizontal="center" vertical="center"/>
    </xf>
    <xf numFmtId="0" fontId="15" fillId="0" borderId="76" xfId="123" applyNumberFormat="1" applyFont="1" applyBorder="1" applyAlignment="1">
      <alignment horizontal="center" vertical="center"/>
    </xf>
    <xf numFmtId="0" fontId="15" fillId="0" borderId="75" xfId="151" applyFont="1" applyBorder="1" applyAlignment="1">
      <alignment horizontal="center" vertical="center"/>
    </xf>
    <xf numFmtId="185" fontId="8" fillId="0" borderId="74" xfId="154" applyNumberFormat="1" applyFont="1" applyFill="1" applyBorder="1" applyAlignment="1" applyProtection="1">
      <alignment horizontal="center" vertical="center"/>
      <protection locked="0"/>
    </xf>
    <xf numFmtId="0" fontId="15" fillId="0" borderId="75" xfId="123" applyNumberFormat="1" applyFont="1" applyBorder="1" applyAlignment="1">
      <alignment horizontal="center" vertical="center"/>
    </xf>
    <xf numFmtId="185" fontId="8" fillId="0" borderId="74" xfId="123" applyNumberFormat="1" applyFont="1" applyFill="1" applyBorder="1" applyAlignment="1" applyProtection="1">
      <alignment horizontal="center" vertical="center"/>
      <protection locked="0"/>
    </xf>
    <xf numFmtId="187" fontId="8" fillId="0" borderId="0" xfId="123" quotePrefix="1" applyNumberFormat="1" applyFont="1" applyFill="1" applyBorder="1" applyAlignment="1">
      <alignment horizontal="center" vertical="center"/>
    </xf>
    <xf numFmtId="185" fontId="21" fillId="0" borderId="0" xfId="123" applyNumberFormat="1" applyFont="1" applyFill="1" applyBorder="1" applyAlignment="1">
      <alignment horizontal="center" vertical="center"/>
    </xf>
    <xf numFmtId="185" fontId="21" fillId="0" borderId="74" xfId="151" quotePrefix="1" applyNumberFormat="1" applyFont="1" applyBorder="1" applyAlignment="1">
      <alignment horizontal="center" vertical="center"/>
    </xf>
    <xf numFmtId="177" fontId="21" fillId="0" borderId="77" xfId="123" applyNumberFormat="1" applyFont="1" applyFill="1" applyBorder="1" applyAlignment="1">
      <alignment horizontal="center" vertical="center"/>
    </xf>
    <xf numFmtId="177" fontId="21" fillId="0" borderId="78" xfId="123" applyNumberFormat="1" applyFont="1" applyFill="1" applyBorder="1" applyAlignment="1">
      <alignment horizontal="center" vertical="center"/>
    </xf>
    <xf numFmtId="185" fontId="15" fillId="0" borderId="74" xfId="123" quotePrefix="1" applyNumberFormat="1" applyFont="1" applyBorder="1" applyAlignment="1">
      <alignment horizontal="center" vertical="center"/>
    </xf>
    <xf numFmtId="194" fontId="22" fillId="0" borderId="74" xfId="151" applyNumberFormat="1" applyFont="1" applyFill="1" applyBorder="1" applyAlignment="1">
      <alignment horizontal="center" vertical="center"/>
    </xf>
    <xf numFmtId="194" fontId="21" fillId="0" borderId="0" xfId="151" applyNumberFormat="1" applyFont="1" applyBorder="1" applyAlignment="1">
      <alignment horizontal="center" vertical="center"/>
    </xf>
    <xf numFmtId="194" fontId="21" fillId="0" borderId="0" xfId="151" applyNumberFormat="1" applyFont="1" applyFill="1" applyBorder="1" applyAlignment="1">
      <alignment horizontal="center" vertical="center"/>
    </xf>
    <xf numFmtId="185" fontId="15" fillId="0" borderId="76" xfId="123" quotePrefix="1" applyNumberFormat="1" applyFont="1" applyBorder="1" applyAlignment="1">
      <alignment horizontal="center" vertical="center"/>
    </xf>
    <xf numFmtId="185" fontId="27" fillId="0" borderId="19" xfId="123" quotePrefix="1" applyNumberFormat="1" applyFont="1" applyFill="1" applyBorder="1" applyAlignment="1">
      <alignment horizontal="center" vertical="center"/>
    </xf>
    <xf numFmtId="185" fontId="27" fillId="0" borderId="21" xfId="123" quotePrefix="1" applyNumberFormat="1" applyFont="1" applyFill="1" applyBorder="1" applyAlignment="1">
      <alignment horizontal="center" vertical="center"/>
    </xf>
    <xf numFmtId="0" fontId="27" fillId="0" borderId="19" xfId="151" applyFont="1" applyFill="1" applyBorder="1" applyAlignment="1">
      <alignment horizontal="center" vertical="center"/>
    </xf>
    <xf numFmtId="194" fontId="22" fillId="0" borderId="0" xfId="151" applyNumberFormat="1" applyFont="1" applyFill="1" applyBorder="1" applyAlignment="1">
      <alignment horizontal="center" vertical="center"/>
    </xf>
    <xf numFmtId="0" fontId="16" fillId="0" borderId="75" xfId="152" applyFont="1" applyFill="1" applyBorder="1" applyAlignment="1">
      <alignment horizontal="center" vertical="center" wrapText="1"/>
    </xf>
    <xf numFmtId="0" fontId="16" fillId="0" borderId="74" xfId="152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193" fontId="15" fillId="0" borderId="0" xfId="123" quotePrefix="1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193" fontId="15" fillId="0" borderId="76" xfId="123" quotePrefix="1" applyNumberFormat="1" applyFont="1" applyFill="1" applyBorder="1" applyAlignment="1">
      <alignment horizontal="center" vertical="center"/>
    </xf>
    <xf numFmtId="193" fontId="15" fillId="0" borderId="74" xfId="123" quotePrefix="1" applyNumberFormat="1" applyFont="1" applyFill="1" applyBorder="1" applyAlignment="1">
      <alignment horizontal="center" vertical="center"/>
    </xf>
    <xf numFmtId="177" fontId="8" fillId="0" borderId="0" xfId="123" quotePrefix="1" applyNumberFormat="1" applyFont="1" applyBorder="1" applyAlignment="1">
      <alignment horizontal="center" vertical="center"/>
    </xf>
    <xf numFmtId="194" fontId="22" fillId="0" borderId="74" xfId="123" applyNumberFormat="1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7" fontId="7" fillId="0" borderId="74" xfId="123" applyNumberFormat="1" applyFont="1" applyBorder="1" applyAlignment="1">
      <alignment horizontal="center" vertical="center"/>
    </xf>
    <xf numFmtId="193" fontId="27" fillId="0" borderId="74" xfId="124" applyNumberFormat="1" applyFont="1" applyBorder="1" applyAlignment="1">
      <alignment horizontal="center" vertical="center"/>
    </xf>
    <xf numFmtId="193" fontId="27" fillId="0" borderId="74" xfId="124" quotePrefix="1" applyNumberFormat="1" applyFont="1" applyBorder="1" applyAlignment="1">
      <alignment horizontal="center" vertical="center"/>
    </xf>
    <xf numFmtId="178" fontId="18" fillId="0" borderId="19" xfId="154" applyNumberFormat="1" applyFont="1" applyFill="1" applyBorder="1" applyAlignment="1">
      <alignment horizontal="center" vertical="center" shrinkToFit="1"/>
    </xf>
    <xf numFmtId="194" fontId="27" fillId="0" borderId="74" xfId="123" applyNumberFormat="1" applyFont="1" applyBorder="1" applyAlignment="1">
      <alignment horizontal="center" vertical="center"/>
    </xf>
    <xf numFmtId="193" fontId="15" fillId="0" borderId="74" xfId="151" quotePrefix="1" applyNumberFormat="1" applyFont="1" applyBorder="1" applyAlignment="1">
      <alignment horizontal="center" vertical="center"/>
    </xf>
    <xf numFmtId="41" fontId="15" fillId="0" borderId="74" xfId="123" quotePrefix="1" applyFont="1" applyBorder="1" applyAlignment="1">
      <alignment horizontal="center" vertical="center"/>
    </xf>
    <xf numFmtId="177" fontId="15" fillId="0" borderId="74" xfId="123" quotePrefix="1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49" fontId="16" fillId="0" borderId="31" xfId="148" applyNumberFormat="1" applyFont="1" applyBorder="1" applyAlignment="1">
      <alignment horizontal="left" vertical="center"/>
    </xf>
    <xf numFmtId="3" fontId="21" fillId="0" borderId="45" xfId="148" applyNumberFormat="1" applyFont="1" applyBorder="1" applyAlignment="1">
      <alignment horizontal="center" vertical="center" wrapText="1"/>
    </xf>
    <xf numFmtId="3" fontId="21" fillId="0" borderId="47" xfId="148" applyNumberFormat="1" applyFont="1" applyBorder="1" applyAlignment="1">
      <alignment horizontal="center" vertical="center" wrapText="1"/>
    </xf>
    <xf numFmtId="209" fontId="8" fillId="0" borderId="46" xfId="148" applyNumberFormat="1" applyFont="1" applyBorder="1" applyAlignment="1">
      <alignment horizontal="center" vertical="center"/>
    </xf>
    <xf numFmtId="209" fontId="8" fillId="0" borderId="25" xfId="148" applyNumberFormat="1" applyFont="1" applyBorder="1" applyAlignment="1">
      <alignment horizontal="center" vertical="center"/>
    </xf>
    <xf numFmtId="180" fontId="21" fillId="0" borderId="45" xfId="148" applyNumberFormat="1" applyFont="1" applyBorder="1" applyAlignment="1">
      <alignment horizontal="center" vertical="center" wrapText="1"/>
    </xf>
    <xf numFmtId="180" fontId="21" fillId="0" borderId="45" xfId="148" applyNumberFormat="1" applyFont="1" applyBorder="1" applyAlignment="1">
      <alignment horizontal="center" vertical="center"/>
    </xf>
    <xf numFmtId="0" fontId="9" fillId="0" borderId="0" xfId="148" applyFont="1" applyAlignment="1">
      <alignment horizontal="center" vertical="center" wrapText="1"/>
    </xf>
    <xf numFmtId="0" fontId="8" fillId="0" borderId="46" xfId="148" applyFont="1" applyBorder="1" applyAlignment="1">
      <alignment horizontal="center" vertical="center"/>
    </xf>
    <xf numFmtId="0" fontId="8" fillId="0" borderId="25" xfId="148" applyFont="1" applyBorder="1" applyAlignment="1">
      <alignment horizontal="center" vertical="center"/>
    </xf>
    <xf numFmtId="180" fontId="21" fillId="0" borderId="47" xfId="148" applyNumberFormat="1" applyFont="1" applyBorder="1" applyAlignment="1">
      <alignment horizontal="center" vertical="center" wrapText="1"/>
    </xf>
    <xf numFmtId="180" fontId="21" fillId="0" borderId="30" xfId="148" applyNumberFormat="1" applyFont="1" applyBorder="1" applyAlignment="1">
      <alignment horizontal="center" vertical="center" wrapText="1"/>
    </xf>
    <xf numFmtId="49" fontId="15" fillId="0" borderId="0" xfId="152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/>
    <xf numFmtId="0" fontId="26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187" fontId="27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7" fontId="15" fillId="0" borderId="26" xfId="0" applyNumberFormat="1" applyFont="1" applyBorder="1" applyAlignment="1">
      <alignment horizontal="center" vertical="center"/>
    </xf>
    <xf numFmtId="0" fontId="0" fillId="0" borderId="0" xfId="0"/>
    <xf numFmtId="0" fontId="29" fillId="0" borderId="44" xfId="0" applyFont="1" applyBorder="1" applyAlignment="1">
      <alignment horizontal="center" vertical="center" wrapText="1"/>
    </xf>
    <xf numFmtId="0" fontId="0" fillId="0" borderId="42" xfId="0" applyBorder="1"/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Font="1" applyBorder="1"/>
    <xf numFmtId="187" fontId="15" fillId="0" borderId="0" xfId="0" applyNumberFormat="1" applyFont="1" applyBorder="1" applyAlignment="1">
      <alignment horizontal="center" vertical="center"/>
    </xf>
    <xf numFmtId="0" fontId="26" fillId="0" borderId="46" xfId="155" applyFont="1" applyBorder="1" applyAlignment="1">
      <alignment horizontal="center" vertical="center" wrapText="1"/>
    </xf>
    <xf numFmtId="0" fontId="26" fillId="0" borderId="25" xfId="155" applyFont="1" applyBorder="1" applyAlignment="1">
      <alignment horizontal="center" vertical="center" wrapText="1"/>
    </xf>
    <xf numFmtId="3" fontId="26" fillId="0" borderId="47" xfId="155" applyNumberFormat="1" applyFont="1" applyBorder="1" applyAlignment="1">
      <alignment horizontal="center" vertical="center" wrapText="1"/>
    </xf>
    <xf numFmtId="3" fontId="26" fillId="0" borderId="41" xfId="155" applyNumberFormat="1" applyFont="1" applyBorder="1" applyAlignment="1">
      <alignment horizontal="center" vertical="center" wrapText="1"/>
    </xf>
    <xf numFmtId="3" fontId="26" fillId="0" borderId="33" xfId="155" applyNumberFormat="1" applyFont="1" applyBorder="1" applyAlignment="1">
      <alignment horizontal="center" vertical="center" wrapText="1"/>
    </xf>
    <xf numFmtId="3" fontId="26" fillId="0" borderId="30" xfId="155" applyNumberFormat="1" applyFont="1" applyBorder="1" applyAlignment="1">
      <alignment horizontal="center" vertical="center" wrapText="1"/>
    </xf>
    <xf numFmtId="3" fontId="26" fillId="0" borderId="31" xfId="155" applyNumberFormat="1" applyFont="1" applyBorder="1" applyAlignment="1">
      <alignment horizontal="center" vertical="center" wrapText="1"/>
    </xf>
    <xf numFmtId="3" fontId="26" fillId="0" borderId="32" xfId="155" applyNumberFormat="1" applyFont="1" applyBorder="1" applyAlignment="1">
      <alignment horizontal="center" vertical="center" wrapText="1"/>
    </xf>
    <xf numFmtId="0" fontId="33" fillId="0" borderId="0" xfId="155" applyFont="1" applyBorder="1" applyAlignment="1">
      <alignment horizontal="center" vertical="center" wrapText="1"/>
    </xf>
    <xf numFmtId="185" fontId="22" fillId="0" borderId="19" xfId="123" quotePrefix="1" applyNumberFormat="1" applyFont="1" applyBorder="1" applyAlignment="1">
      <alignment horizontal="center" vertical="center"/>
    </xf>
    <xf numFmtId="177" fontId="27" fillId="0" borderId="19" xfId="123" quotePrefix="1" applyNumberFormat="1" applyFont="1" applyBorder="1" applyAlignment="1">
      <alignment horizontal="center" vertical="center"/>
    </xf>
    <xf numFmtId="177" fontId="27" fillId="0" borderId="21" xfId="123" quotePrefix="1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86" fillId="0" borderId="0" xfId="0" quotePrefix="1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86" fillId="0" borderId="39" xfId="0" applyFont="1" applyBorder="1" applyAlignment="1">
      <alignment horizontal="center" vertical="center" wrapText="1"/>
    </xf>
    <xf numFmtId="185" fontId="21" fillId="0" borderId="39" xfId="123" quotePrefix="1" applyNumberFormat="1" applyFont="1" applyBorder="1" applyAlignment="1">
      <alignment horizontal="center" vertical="center"/>
    </xf>
    <xf numFmtId="185" fontId="80" fillId="0" borderId="0" xfId="123" quotePrefix="1" applyNumberFormat="1" applyFont="1" applyBorder="1" applyAlignment="1">
      <alignment horizontal="center" vertical="center"/>
    </xf>
    <xf numFmtId="185" fontId="21" fillId="0" borderId="0" xfId="123" quotePrefix="1" applyNumberFormat="1" applyFont="1" applyBorder="1" applyAlignment="1">
      <alignment horizontal="center" vertical="center"/>
    </xf>
    <xf numFmtId="177" fontId="15" fillId="0" borderId="0" xfId="123" quotePrefix="1" applyNumberFormat="1" applyFont="1" applyBorder="1" applyAlignment="1">
      <alignment horizontal="center" vertical="center"/>
    </xf>
    <xf numFmtId="177" fontId="15" fillId="0" borderId="16" xfId="123" quotePrefix="1" applyNumberFormat="1" applyFont="1" applyBorder="1" applyAlignment="1">
      <alignment horizontal="center" vertical="center"/>
    </xf>
    <xf numFmtId="185" fontId="80" fillId="0" borderId="0" xfId="123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185" fontId="74" fillId="0" borderId="19" xfId="123" quotePrefix="1" applyNumberFormat="1" applyFont="1" applyBorder="1" applyAlignment="1">
      <alignment horizontal="center" vertical="center"/>
    </xf>
    <xf numFmtId="185" fontId="74" fillId="0" borderId="19" xfId="123" applyNumberFormat="1" applyFont="1" applyBorder="1" applyAlignment="1">
      <alignment horizontal="center" vertical="center"/>
    </xf>
    <xf numFmtId="0" fontId="30" fillId="0" borderId="0" xfId="151" applyFont="1" applyAlignment="1">
      <alignment horizontal="center" vertical="center" wrapText="1"/>
    </xf>
    <xf numFmtId="0" fontId="26" fillId="0" borderId="30" xfId="151" applyFont="1" applyBorder="1" applyAlignment="1" applyProtection="1">
      <alignment horizontal="center" vertical="center" wrapText="1"/>
    </xf>
    <xf numFmtId="0" fontId="15" fillId="0" borderId="29" xfId="151" applyFont="1" applyBorder="1" applyAlignment="1" applyProtection="1">
      <alignment horizontal="center" vertical="center"/>
    </xf>
    <xf numFmtId="0" fontId="15" fillId="0" borderId="17" xfId="151" applyFont="1" applyBorder="1" applyAlignment="1" applyProtection="1">
      <alignment horizontal="center" vertical="center"/>
    </xf>
    <xf numFmtId="0" fontId="26" fillId="0" borderId="18" xfId="151" applyFont="1" applyBorder="1" applyAlignment="1" applyProtection="1">
      <alignment horizontal="center" vertical="center" wrapText="1"/>
    </xf>
    <xf numFmtId="0" fontId="15" fillId="0" borderId="18" xfId="151" applyFont="1" applyBorder="1" applyAlignment="1" applyProtection="1">
      <alignment horizontal="center" vertical="center"/>
    </xf>
    <xf numFmtId="0" fontId="26" fillId="0" borderId="29" xfId="151" applyFont="1" applyBorder="1" applyAlignment="1" applyProtection="1">
      <alignment horizontal="center" vertical="center" wrapText="1"/>
    </xf>
    <xf numFmtId="0" fontId="15" fillId="0" borderId="28" xfId="151" applyFont="1" applyBorder="1" applyAlignment="1" applyProtection="1">
      <alignment horizontal="center" vertical="center"/>
    </xf>
    <xf numFmtId="0" fontId="26" fillId="0" borderId="25" xfId="151" applyFont="1" applyBorder="1" applyAlignment="1" applyProtection="1">
      <alignment horizontal="center" vertical="center" wrapText="1"/>
    </xf>
    <xf numFmtId="0" fontId="15" fillId="0" borderId="41" xfId="151" applyFont="1" applyBorder="1" applyAlignment="1" applyProtection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28" xfId="151" applyFont="1" applyBorder="1" applyAlignment="1">
      <alignment horizontal="center" vertical="center" wrapText="1"/>
    </xf>
    <xf numFmtId="0" fontId="15" fillId="0" borderId="15" xfId="151" applyFont="1" applyBorder="1" applyAlignment="1">
      <alignment horizontal="center" vertical="center"/>
    </xf>
    <xf numFmtId="0" fontId="26" fillId="0" borderId="25" xfId="151" applyFont="1" applyBorder="1" applyAlignment="1">
      <alignment horizontal="center" vertical="center" wrapText="1"/>
    </xf>
    <xf numFmtId="0" fontId="15" fillId="0" borderId="18" xfId="151" applyFont="1" applyBorder="1" applyAlignment="1">
      <alignment horizontal="center" vertical="center"/>
    </xf>
    <xf numFmtId="0" fontId="26" fillId="0" borderId="18" xfId="151" applyFont="1" applyBorder="1" applyAlignment="1">
      <alignment horizontal="center" vertical="center" wrapText="1"/>
    </xf>
    <xf numFmtId="0" fontId="26" fillId="0" borderId="17" xfId="151" applyFont="1" applyBorder="1" applyAlignment="1">
      <alignment horizontal="center" vertical="center" wrapText="1"/>
    </xf>
    <xf numFmtId="0" fontId="15" fillId="0" borderId="17" xfId="151" applyFont="1" applyBorder="1" applyAlignment="1">
      <alignment horizontal="center" vertical="center"/>
    </xf>
    <xf numFmtId="0" fontId="26" fillId="0" borderId="35" xfId="151" applyFont="1" applyBorder="1" applyAlignment="1">
      <alignment horizontal="center" vertical="center"/>
    </xf>
    <xf numFmtId="0" fontId="15" fillId="0" borderId="14" xfId="151" applyFont="1" applyBorder="1" applyAlignment="1">
      <alignment horizontal="center" vertical="center"/>
    </xf>
    <xf numFmtId="0" fontId="26" fillId="0" borderId="14" xfId="151" applyFont="1" applyBorder="1" applyAlignment="1">
      <alignment horizontal="center" vertical="center" wrapText="1"/>
    </xf>
    <xf numFmtId="193" fontId="15" fillId="0" borderId="0" xfId="151" applyNumberFormat="1" applyFont="1" applyBorder="1" applyAlignment="1">
      <alignment horizontal="center" vertical="center"/>
    </xf>
    <xf numFmtId="193" fontId="15" fillId="0" borderId="16" xfId="151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193" fontId="27" fillId="0" borderId="74" xfId="151" applyNumberFormat="1" applyFont="1" applyBorder="1" applyAlignment="1">
      <alignment horizontal="center" vertical="center"/>
    </xf>
    <xf numFmtId="193" fontId="27" fillId="0" borderId="75" xfId="151" applyNumberFormat="1" applyFont="1" applyBorder="1" applyAlignment="1">
      <alignment horizontal="center" vertical="center"/>
    </xf>
    <xf numFmtId="177" fontId="27" fillId="0" borderId="74" xfId="123" applyNumberFormat="1" applyFont="1" applyBorder="1" applyAlignment="1">
      <alignment horizontal="center" vertical="center"/>
    </xf>
    <xf numFmtId="177" fontId="15" fillId="0" borderId="0" xfId="123" applyNumberFormat="1" applyFont="1" applyBorder="1" applyAlignment="1">
      <alignment horizontal="center" vertical="center"/>
    </xf>
    <xf numFmtId="0" fontId="29" fillId="0" borderId="0" xfId="156" applyFont="1" applyAlignment="1">
      <alignment horizontal="left" vertical="center"/>
    </xf>
    <xf numFmtId="0" fontId="15" fillId="0" borderId="41" xfId="151" applyFont="1" applyBorder="1" applyAlignment="1">
      <alignment horizontal="center" vertical="center"/>
    </xf>
    <xf numFmtId="0" fontId="26" fillId="0" borderId="40" xfId="151" applyFont="1" applyBorder="1" applyAlignment="1">
      <alignment horizontal="center" vertical="center" wrapText="1"/>
    </xf>
    <xf numFmtId="0" fontId="15" fillId="0" borderId="34" xfId="151" applyFont="1" applyBorder="1" applyAlignment="1">
      <alignment horizontal="center" vertical="center"/>
    </xf>
    <xf numFmtId="0" fontId="15" fillId="0" borderId="25" xfId="151" applyFont="1" applyBorder="1" applyAlignment="1">
      <alignment horizontal="center" vertical="center"/>
    </xf>
    <xf numFmtId="0" fontId="26" fillId="0" borderId="19" xfId="0" applyFont="1" applyBorder="1" applyAlignment="1">
      <alignment horizontal="left"/>
    </xf>
    <xf numFmtId="0" fontId="26" fillId="0" borderId="30" xfId="151" applyFont="1" applyBorder="1" applyAlignment="1">
      <alignment horizontal="center" vertical="center" wrapText="1"/>
    </xf>
    <xf numFmtId="0" fontId="26" fillId="0" borderId="31" xfId="151" applyFont="1" applyBorder="1" applyAlignment="1">
      <alignment horizontal="center" vertical="center" wrapText="1"/>
    </xf>
    <xf numFmtId="0" fontId="15" fillId="0" borderId="31" xfId="151" applyFont="1" applyBorder="1" applyAlignment="1">
      <alignment horizontal="center" vertical="center"/>
    </xf>
    <xf numFmtId="0" fontId="15" fillId="0" borderId="46" xfId="151" applyFont="1" applyBorder="1" applyAlignment="1">
      <alignment horizontal="center" vertical="center"/>
    </xf>
    <xf numFmtId="0" fontId="26" fillId="0" borderId="29" xfId="151" applyFont="1" applyBorder="1" applyAlignment="1">
      <alignment horizontal="center" vertical="center" wrapText="1"/>
    </xf>
    <xf numFmtId="0" fontId="15" fillId="0" borderId="29" xfId="151" applyFont="1" applyBorder="1" applyAlignment="1">
      <alignment horizontal="center" vertical="center"/>
    </xf>
    <xf numFmtId="0" fontId="15" fillId="0" borderId="28" xfId="151" applyFont="1" applyBorder="1" applyAlignment="1">
      <alignment horizontal="center" vertical="center"/>
    </xf>
    <xf numFmtId="190" fontId="15" fillId="0" borderId="0" xfId="151" applyNumberFormat="1" applyFont="1" applyBorder="1" applyAlignment="1">
      <alignment horizontal="center" vertical="center"/>
    </xf>
    <xf numFmtId="190" fontId="27" fillId="0" borderId="74" xfId="151" applyNumberFormat="1" applyFont="1" applyBorder="1" applyAlignment="1">
      <alignment horizontal="center" vertical="center"/>
    </xf>
    <xf numFmtId="0" fontId="26" fillId="0" borderId="41" xfId="151" applyFont="1" applyBorder="1" applyAlignment="1">
      <alignment horizontal="center" vertical="center" wrapText="1"/>
    </xf>
    <xf numFmtId="0" fontId="15" fillId="0" borderId="32" xfId="151" applyFont="1" applyBorder="1" applyAlignment="1">
      <alignment horizontal="center" vertical="center"/>
    </xf>
    <xf numFmtId="190" fontId="15" fillId="0" borderId="13" xfId="151" applyNumberFormat="1" applyFont="1" applyBorder="1" applyAlignment="1">
      <alignment horizontal="center" vertical="center"/>
    </xf>
    <xf numFmtId="194" fontId="27" fillId="0" borderId="74" xfId="151" applyNumberFormat="1" applyFont="1" applyBorder="1" applyAlignment="1">
      <alignment horizontal="center" vertical="center"/>
    </xf>
    <xf numFmtId="194" fontId="15" fillId="0" borderId="0" xfId="151" applyNumberFormat="1" applyFont="1" applyBorder="1" applyAlignment="1">
      <alignment horizontal="center" vertical="center"/>
    </xf>
    <xf numFmtId="0" fontId="15" fillId="0" borderId="35" xfId="151" applyFont="1" applyBorder="1" applyAlignment="1">
      <alignment horizontal="center" vertical="center"/>
    </xf>
    <xf numFmtId="0" fontId="15" fillId="0" borderId="41" xfId="151" applyFont="1" applyBorder="1" applyAlignment="1">
      <alignment horizontal="center" vertical="top"/>
    </xf>
    <xf numFmtId="0" fontId="15" fillId="0" borderId="25" xfId="151" applyFont="1" applyBorder="1" applyAlignment="1">
      <alignment horizontal="center" vertical="top"/>
    </xf>
    <xf numFmtId="190" fontId="27" fillId="0" borderId="76" xfId="151" applyNumberFormat="1" applyFont="1" applyBorder="1" applyAlignment="1">
      <alignment horizontal="center" vertical="center"/>
    </xf>
    <xf numFmtId="0" fontId="26" fillId="0" borderId="33" xfId="151" applyFont="1" applyBorder="1" applyAlignment="1">
      <alignment horizontal="center" vertical="center"/>
    </xf>
    <xf numFmtId="0" fontId="26" fillId="0" borderId="30" xfId="151" applyFont="1" applyBorder="1" applyAlignment="1">
      <alignment horizontal="center" vertical="center"/>
    </xf>
    <xf numFmtId="0" fontId="26" fillId="0" borderId="34" xfId="151" applyFont="1" applyBorder="1" applyAlignment="1">
      <alignment horizontal="center" vertical="center" wrapText="1"/>
    </xf>
    <xf numFmtId="0" fontId="26" fillId="0" borderId="39" xfId="151" applyFont="1" applyBorder="1" applyAlignment="1">
      <alignment horizontal="center" vertical="center" wrapText="1"/>
    </xf>
    <xf numFmtId="0" fontId="26" fillId="0" borderId="32" xfId="151" applyFont="1" applyBorder="1" applyAlignment="1">
      <alignment horizontal="center" vertical="center" wrapText="1"/>
    </xf>
    <xf numFmtId="0" fontId="26" fillId="0" borderId="15" xfId="151" applyFont="1" applyBorder="1" applyAlignment="1">
      <alignment horizontal="center" vertical="center" wrapText="1"/>
    </xf>
    <xf numFmtId="177" fontId="27" fillId="0" borderId="74" xfId="123" applyNumberFormat="1" applyFont="1" applyFill="1" applyBorder="1" applyAlignment="1">
      <alignment horizontal="center" vertical="center"/>
    </xf>
    <xf numFmtId="177" fontId="27" fillId="0" borderId="75" xfId="123" applyNumberFormat="1" applyFont="1" applyFill="1" applyBorder="1" applyAlignment="1">
      <alignment horizontal="center" vertical="center"/>
    </xf>
    <xf numFmtId="177" fontId="15" fillId="0" borderId="0" xfId="123" quotePrefix="1" applyNumberFormat="1" applyFont="1" applyFill="1" applyBorder="1" applyAlignment="1">
      <alignment horizontal="center" vertical="center"/>
    </xf>
    <xf numFmtId="177" fontId="27" fillId="0" borderId="74" xfId="123" quotePrefix="1" applyNumberFormat="1" applyFont="1" applyFill="1" applyBorder="1" applyAlignment="1">
      <alignment horizontal="center" vertical="center"/>
    </xf>
    <xf numFmtId="177" fontId="15" fillId="0" borderId="0" xfId="123" applyNumberFormat="1" applyFont="1" applyFill="1" applyBorder="1" applyAlignment="1">
      <alignment horizontal="center" vertical="center"/>
    </xf>
    <xf numFmtId="177" fontId="15" fillId="0" borderId="16" xfId="123" applyNumberFormat="1" applyFont="1" applyFill="1" applyBorder="1" applyAlignment="1">
      <alignment horizontal="center" vertical="center"/>
    </xf>
    <xf numFmtId="0" fontId="26" fillId="0" borderId="35" xfId="151" applyFont="1" applyBorder="1" applyAlignment="1">
      <alignment horizontal="center" vertical="center" wrapText="1"/>
    </xf>
    <xf numFmtId="0" fontId="26" fillId="0" borderId="28" xfId="151" applyFont="1" applyBorder="1" applyAlignment="1">
      <alignment horizontal="center" vertical="center"/>
    </xf>
    <xf numFmtId="177" fontId="15" fillId="0" borderId="16" xfId="123" applyNumberFormat="1" applyFont="1" applyBorder="1" applyAlignment="1">
      <alignment horizontal="center" vertical="center"/>
    </xf>
    <xf numFmtId="194" fontId="22" fillId="0" borderId="74" xfId="151" applyNumberFormat="1" applyFont="1" applyFill="1" applyBorder="1" applyAlignment="1">
      <alignment horizontal="center" vertical="center"/>
    </xf>
    <xf numFmtId="194" fontId="21" fillId="0" borderId="0" xfId="151" applyNumberFormat="1" applyFont="1" applyBorder="1" applyAlignment="1">
      <alignment horizontal="center" vertical="center"/>
    </xf>
    <xf numFmtId="194" fontId="21" fillId="0" borderId="0" xfId="151" applyNumberFormat="1" applyFont="1" applyFill="1" applyBorder="1" applyAlignment="1">
      <alignment horizontal="center" vertical="center"/>
    </xf>
    <xf numFmtId="0" fontId="20" fillId="0" borderId="39" xfId="151" applyFont="1" applyBorder="1" applyAlignment="1">
      <alignment horizontal="center" vertical="center" wrapText="1"/>
    </xf>
    <xf numFmtId="0" fontId="20" fillId="0" borderId="41" xfId="151" applyFont="1" applyBorder="1" applyAlignment="1">
      <alignment horizontal="center" vertical="center" wrapText="1"/>
    </xf>
    <xf numFmtId="0" fontId="20" fillId="0" borderId="32" xfId="151" applyFont="1" applyBorder="1" applyAlignment="1">
      <alignment horizontal="center" vertical="center" wrapText="1"/>
    </xf>
    <xf numFmtId="0" fontId="20" fillId="0" borderId="39" xfId="151" applyFont="1" applyBorder="1" applyAlignment="1">
      <alignment horizontal="center" vertical="center"/>
    </xf>
    <xf numFmtId="0" fontId="20" fillId="0" borderId="31" xfId="151" applyFont="1" applyBorder="1" applyAlignment="1">
      <alignment horizontal="center" vertical="center"/>
    </xf>
    <xf numFmtId="0" fontId="20" fillId="0" borderId="0" xfId="151" applyFont="1" applyBorder="1" applyAlignment="1">
      <alignment horizontal="center" vertical="center"/>
    </xf>
    <xf numFmtId="0" fontId="20" fillId="0" borderId="18" xfId="151" applyFont="1" applyBorder="1" applyAlignment="1">
      <alignment horizontal="center" vertical="center"/>
    </xf>
    <xf numFmtId="194" fontId="21" fillId="0" borderId="0" xfId="123" applyNumberFormat="1" applyFont="1" applyFill="1" applyBorder="1" applyAlignment="1">
      <alignment horizontal="center" vertical="center"/>
    </xf>
    <xf numFmtId="194" fontId="21" fillId="0" borderId="0" xfId="123" applyNumberFormat="1" applyFont="1" applyBorder="1" applyAlignment="1">
      <alignment horizontal="center" vertical="center"/>
    </xf>
    <xf numFmtId="194" fontId="21" fillId="0" borderId="16" xfId="123" applyNumberFormat="1" applyFont="1" applyBorder="1" applyAlignment="1">
      <alignment horizontal="center" vertical="center"/>
    </xf>
    <xf numFmtId="194" fontId="22" fillId="0" borderId="74" xfId="123" applyNumberFormat="1" applyFont="1" applyFill="1" applyBorder="1" applyAlignment="1">
      <alignment horizontal="center" vertical="center"/>
    </xf>
    <xf numFmtId="194" fontId="21" fillId="0" borderId="16" xfId="123" applyNumberFormat="1" applyFont="1" applyFill="1" applyBorder="1" applyAlignment="1">
      <alignment horizontal="center" vertical="center"/>
    </xf>
    <xf numFmtId="194" fontId="22" fillId="0" borderId="75" xfId="123" applyNumberFormat="1" applyFont="1" applyFill="1" applyBorder="1" applyAlignment="1">
      <alignment horizontal="center" vertical="center"/>
    </xf>
    <xf numFmtId="194" fontId="21" fillId="0" borderId="13" xfId="151" applyNumberFormat="1" applyFont="1" applyBorder="1" applyAlignment="1">
      <alignment horizontal="center" vertical="center"/>
    </xf>
    <xf numFmtId="194" fontId="84" fillId="0" borderId="76" xfId="151" applyNumberFormat="1" applyFont="1" applyFill="1" applyBorder="1" applyAlignment="1">
      <alignment horizontal="center" vertical="center"/>
    </xf>
    <xf numFmtId="194" fontId="84" fillId="0" borderId="74" xfId="151" applyNumberFormat="1" applyFont="1" applyFill="1" applyBorder="1" applyAlignment="1">
      <alignment horizontal="center" vertical="center"/>
    </xf>
    <xf numFmtId="0" fontId="15" fillId="0" borderId="41" xfId="151" applyFont="1" applyBorder="1" applyAlignment="1">
      <alignment horizontal="center" vertical="center" wrapText="1"/>
    </xf>
    <xf numFmtId="0" fontId="26" fillId="0" borderId="37" xfId="151" applyFont="1" applyBorder="1" applyAlignment="1">
      <alignment horizontal="center" vertical="center" wrapText="1"/>
    </xf>
    <xf numFmtId="0" fontId="15" fillId="0" borderId="37" xfId="151" applyFont="1" applyBorder="1" applyAlignment="1">
      <alignment horizontal="center" vertical="center" wrapText="1"/>
    </xf>
    <xf numFmtId="0" fontId="15" fillId="0" borderId="17" xfId="151" applyFont="1" applyBorder="1" applyAlignment="1">
      <alignment horizontal="center" vertical="center" wrapText="1"/>
    </xf>
    <xf numFmtId="0" fontId="15" fillId="0" borderId="37" xfId="151" applyFont="1" applyBorder="1" applyAlignment="1">
      <alignment horizontal="center" vertical="center"/>
    </xf>
    <xf numFmtId="0" fontId="20" fillId="0" borderId="37" xfId="151" applyFont="1" applyBorder="1" applyAlignment="1">
      <alignment horizontal="center" vertical="center"/>
    </xf>
    <xf numFmtId="0" fontId="20" fillId="0" borderId="17" xfId="151" applyFont="1" applyBorder="1" applyAlignment="1">
      <alignment horizontal="center" vertical="center"/>
    </xf>
    <xf numFmtId="0" fontId="20" fillId="0" borderId="25" xfId="151" applyFont="1" applyBorder="1" applyAlignment="1">
      <alignment horizontal="center" vertical="center"/>
    </xf>
    <xf numFmtId="0" fontId="20" fillId="0" borderId="32" xfId="151" applyFont="1" applyBorder="1" applyAlignment="1">
      <alignment horizontal="center" vertical="center"/>
    </xf>
    <xf numFmtId="0" fontId="15" fillId="0" borderId="25" xfId="151" applyFont="1" applyBorder="1" applyAlignment="1">
      <alignment horizontal="center" vertical="center" wrapText="1"/>
    </xf>
    <xf numFmtId="0" fontId="15" fillId="0" borderId="18" xfId="151" applyFont="1" applyBorder="1" applyAlignment="1">
      <alignment horizontal="center" vertical="center" wrapText="1"/>
    </xf>
    <xf numFmtId="0" fontId="20" fillId="0" borderId="34" xfId="151" applyFont="1" applyBorder="1" applyAlignment="1">
      <alignment horizontal="center" vertical="center"/>
    </xf>
    <xf numFmtId="0" fontId="15" fillId="0" borderId="39" xfId="151" applyFont="1" applyBorder="1" applyAlignment="1">
      <alignment horizontal="center" vertical="center"/>
    </xf>
    <xf numFmtId="0" fontId="15" fillId="0" borderId="39" xfId="151" applyFont="1" applyBorder="1" applyAlignment="1">
      <alignment horizontal="center" vertical="center" wrapText="1"/>
    </xf>
    <xf numFmtId="0" fontId="15" fillId="0" borderId="32" xfId="151" applyFont="1" applyBorder="1" applyAlignment="1">
      <alignment horizontal="center" vertical="center" wrapText="1"/>
    </xf>
    <xf numFmtId="0" fontId="30" fillId="0" borderId="33" xfId="151" applyFont="1" applyBorder="1" applyAlignment="1">
      <alignment horizontal="center" vertical="center" wrapText="1"/>
    </xf>
    <xf numFmtId="0" fontId="26" fillId="0" borderId="46" xfId="151" applyFont="1" applyBorder="1" applyAlignment="1">
      <alignment horizontal="center" vertical="center" wrapText="1"/>
    </xf>
    <xf numFmtId="0" fontId="15" fillId="0" borderId="16" xfId="151" applyFont="1" applyBorder="1" applyAlignment="1">
      <alignment horizontal="center" vertical="center" wrapText="1"/>
    </xf>
    <xf numFmtId="0" fontId="15" fillId="0" borderId="33" xfId="151" applyFont="1" applyBorder="1" applyAlignment="1">
      <alignment horizontal="center" vertical="center" wrapText="1"/>
    </xf>
    <xf numFmtId="0" fontId="26" fillId="0" borderId="47" xfId="151" applyFont="1" applyBorder="1" applyAlignment="1">
      <alignment horizontal="center" vertical="center" wrapText="1"/>
    </xf>
    <xf numFmtId="0" fontId="15" fillId="0" borderId="13" xfId="151" applyFont="1" applyBorder="1" applyAlignment="1">
      <alignment horizontal="center" vertical="center" wrapText="1"/>
    </xf>
    <xf numFmtId="0" fontId="26" fillId="0" borderId="15" xfId="151" applyFont="1" applyBorder="1" applyAlignment="1">
      <alignment horizontal="center" vertical="center"/>
    </xf>
    <xf numFmtId="0" fontId="26" fillId="0" borderId="17" xfId="151" applyFont="1" applyBorder="1" applyAlignment="1">
      <alignment horizontal="center" vertical="center"/>
    </xf>
    <xf numFmtId="0" fontId="15" fillId="0" borderId="18" xfId="151" applyFont="1" applyBorder="1" applyAlignment="1">
      <alignment horizontal="center" vertical="top"/>
    </xf>
    <xf numFmtId="0" fontId="26" fillId="0" borderId="14" xfId="151" applyFont="1" applyBorder="1" applyAlignment="1">
      <alignment horizontal="center" vertical="center"/>
    </xf>
    <xf numFmtId="0" fontId="15" fillId="0" borderId="14" xfId="151" applyFont="1" applyBorder="1" applyAlignment="1">
      <alignment horizontal="center" vertical="center" wrapText="1"/>
    </xf>
    <xf numFmtId="0" fontId="15" fillId="0" borderId="41" xfId="151" applyFont="1" applyBorder="1" applyAlignment="1">
      <alignment horizontal="center" vertical="top" shrinkToFit="1"/>
    </xf>
    <xf numFmtId="0" fontId="15" fillId="0" borderId="25" xfId="151" applyFont="1" applyBorder="1" applyAlignment="1">
      <alignment horizontal="center" vertical="top" shrinkToFit="1"/>
    </xf>
    <xf numFmtId="178" fontId="26" fillId="0" borderId="14" xfId="151" applyNumberFormat="1" applyFont="1" applyBorder="1" applyAlignment="1">
      <alignment horizontal="center" vertical="center" wrapText="1"/>
    </xf>
    <xf numFmtId="178" fontId="15" fillId="0" borderId="14" xfId="151" applyNumberFormat="1" applyFont="1" applyBorder="1" applyAlignment="1">
      <alignment horizontal="center" vertical="center" wrapText="1"/>
    </xf>
    <xf numFmtId="0" fontId="26" fillId="0" borderId="30" xfId="151" applyFont="1" applyFill="1" applyBorder="1" applyAlignment="1">
      <alignment horizontal="center" vertical="center" wrapText="1"/>
    </xf>
    <xf numFmtId="0" fontId="15" fillId="0" borderId="25" xfId="151" applyFont="1" applyFill="1" applyBorder="1" applyAlignment="1">
      <alignment horizontal="center" vertical="center" wrapText="1"/>
    </xf>
    <xf numFmtId="0" fontId="15" fillId="0" borderId="17" xfId="151" applyFont="1" applyFill="1" applyBorder="1" applyAlignment="1">
      <alignment horizontal="center" vertical="center"/>
    </xf>
    <xf numFmtId="0" fontId="15" fillId="0" borderId="31" xfId="151" applyFont="1" applyBorder="1" applyAlignment="1">
      <alignment horizontal="center" vertical="center" wrapText="1"/>
    </xf>
    <xf numFmtId="0" fontId="15" fillId="0" borderId="30" xfId="151" applyFont="1" applyBorder="1" applyAlignment="1">
      <alignment horizontal="center" vertical="center" wrapText="1"/>
    </xf>
    <xf numFmtId="0" fontId="15" fillId="0" borderId="29" xfId="151" applyFont="1" applyBorder="1" applyAlignment="1">
      <alignment horizontal="center" vertical="center" wrapText="1"/>
    </xf>
    <xf numFmtId="0" fontId="15" fillId="0" borderId="28" xfId="151" applyFont="1" applyBorder="1" applyAlignment="1">
      <alignment horizontal="center" vertical="center" wrapText="1"/>
    </xf>
    <xf numFmtId="0" fontId="15" fillId="0" borderId="30" xfId="151" applyFont="1" applyBorder="1" applyAlignment="1">
      <alignment horizontal="center"/>
    </xf>
    <xf numFmtId="0" fontId="15" fillId="0" borderId="29" xfId="151" applyFont="1" applyBorder="1" applyAlignment="1">
      <alignment horizontal="center"/>
    </xf>
    <xf numFmtId="0" fontId="15" fillId="0" borderId="28" xfId="151" applyFont="1" applyBorder="1" applyAlignment="1">
      <alignment horizontal="center"/>
    </xf>
    <xf numFmtId="0" fontId="26" fillId="0" borderId="28" xfId="151" applyFont="1" applyFill="1" applyBorder="1" applyAlignment="1">
      <alignment horizontal="center" vertical="center" wrapText="1"/>
    </xf>
    <xf numFmtId="0" fontId="15" fillId="0" borderId="15" xfId="151" applyFont="1" applyFill="1" applyBorder="1" applyAlignment="1">
      <alignment horizontal="center" vertical="center" wrapText="1"/>
    </xf>
    <xf numFmtId="0" fontId="15" fillId="0" borderId="15" xfId="151" applyFont="1" applyFill="1" applyBorder="1" applyAlignment="1">
      <alignment horizontal="center" vertical="center"/>
    </xf>
    <xf numFmtId="0" fontId="26" fillId="0" borderId="33" xfId="151" applyFont="1" applyBorder="1" applyAlignment="1">
      <alignment horizontal="center" vertical="center" wrapText="1"/>
    </xf>
    <xf numFmtId="0" fontId="15" fillId="0" borderId="33" xfId="151" applyFont="1" applyBorder="1" applyAlignment="1">
      <alignment horizontal="center" vertical="center"/>
    </xf>
    <xf numFmtId="0" fontId="15" fillId="0" borderId="15" xfId="151" applyFont="1" applyBorder="1" applyAlignment="1">
      <alignment horizontal="center" vertical="center" wrapText="1"/>
    </xf>
    <xf numFmtId="177" fontId="8" fillId="0" borderId="0" xfId="123" quotePrefix="1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left"/>
    </xf>
    <xf numFmtId="177" fontId="8" fillId="0" borderId="0" xfId="123" applyNumberFormat="1" applyFont="1" applyBorder="1" applyAlignment="1">
      <alignment horizontal="center" vertical="center"/>
    </xf>
    <xf numFmtId="177" fontId="8" fillId="0" borderId="0" xfId="123" applyNumberFormat="1" applyFont="1" applyBorder="1" applyAlignment="1">
      <alignment horizontal="center" vertical="center" shrinkToFit="1"/>
    </xf>
    <xf numFmtId="0" fontId="26" fillId="0" borderId="30" xfId="151" applyFont="1" applyBorder="1" applyAlignment="1">
      <alignment horizontal="center" wrapText="1"/>
    </xf>
    <xf numFmtId="0" fontId="26" fillId="0" borderId="29" xfId="151" applyFont="1" applyBorder="1" applyAlignment="1">
      <alignment horizontal="center" wrapText="1"/>
    </xf>
    <xf numFmtId="0" fontId="0" fillId="0" borderId="39" xfId="0" applyBorder="1"/>
    <xf numFmtId="0" fontId="0" fillId="0" borderId="34" xfId="0" applyBorder="1"/>
    <xf numFmtId="0" fontId="15" fillId="0" borderId="34" xfId="151" applyFont="1" applyBorder="1" applyAlignment="1">
      <alignment horizontal="center" vertical="center" wrapText="1"/>
    </xf>
    <xf numFmtId="0" fontId="30" fillId="0" borderId="0" xfId="151" applyFont="1" applyBorder="1" applyAlignment="1">
      <alignment horizontal="center" vertical="center" wrapText="1"/>
    </xf>
    <xf numFmtId="0" fontId="26" fillId="0" borderId="19" xfId="151" applyFont="1" applyBorder="1" applyAlignment="1">
      <alignment horizontal="left"/>
    </xf>
    <xf numFmtId="0" fontId="15" fillId="0" borderId="45" xfId="151" applyFont="1" applyBorder="1" applyAlignment="1">
      <alignment horizontal="center" vertical="center" wrapText="1"/>
    </xf>
    <xf numFmtId="0" fontId="26" fillId="0" borderId="45" xfId="151" applyFont="1" applyBorder="1" applyAlignment="1">
      <alignment horizontal="center" vertical="center" wrapText="1"/>
    </xf>
    <xf numFmtId="0" fontId="15" fillId="0" borderId="47" xfId="151" applyFont="1" applyBorder="1" applyAlignment="1">
      <alignment horizontal="center" vertical="center" wrapText="1"/>
    </xf>
    <xf numFmtId="0" fontId="20" fillId="0" borderId="41" xfId="151" applyFont="1" applyBorder="1" applyAlignment="1">
      <alignment horizontal="center"/>
    </xf>
    <xf numFmtId="0" fontId="20" fillId="0" borderId="25" xfId="151" applyFont="1" applyBorder="1" applyAlignment="1">
      <alignment horizontal="center"/>
    </xf>
    <xf numFmtId="0" fontId="2" fillId="0" borderId="34" xfId="151" applyBorder="1"/>
    <xf numFmtId="190" fontId="8" fillId="0" borderId="0" xfId="151" quotePrefix="1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190" fontId="11" fillId="0" borderId="74" xfId="151" quotePrefix="1" applyNumberFormat="1" applyFont="1" applyBorder="1" applyAlignment="1">
      <alignment horizontal="center" vertical="center"/>
    </xf>
    <xf numFmtId="41" fontId="15" fillId="0" borderId="0" xfId="123" applyFont="1" applyAlignment="1">
      <alignment horizontal="center" vertical="center" wrapText="1"/>
    </xf>
    <xf numFmtId="0" fontId="26" fillId="0" borderId="29" xfId="123" applyNumberFormat="1" applyFont="1" applyBorder="1" applyAlignment="1">
      <alignment horizontal="center" vertical="center" wrapText="1"/>
    </xf>
    <xf numFmtId="0" fontId="15" fillId="0" borderId="29" xfId="123" applyNumberFormat="1" applyFont="1" applyBorder="1" applyAlignment="1">
      <alignment horizontal="center" vertical="center" wrapText="1"/>
    </xf>
    <xf numFmtId="0" fontId="15" fillId="0" borderId="28" xfId="123" applyNumberFormat="1" applyFont="1" applyBorder="1" applyAlignment="1">
      <alignment horizontal="center" vertical="center" wrapText="1"/>
    </xf>
    <xf numFmtId="41" fontId="26" fillId="0" borderId="30" xfId="123" applyFont="1" applyBorder="1" applyAlignment="1">
      <alignment horizontal="center" vertical="center" wrapText="1"/>
    </xf>
    <xf numFmtId="41" fontId="15" fillId="0" borderId="29" xfId="123" applyFont="1" applyBorder="1" applyAlignment="1">
      <alignment horizontal="center" vertical="center" wrapText="1"/>
    </xf>
    <xf numFmtId="41" fontId="15" fillId="0" borderId="28" xfId="123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5" fillId="0" borderId="0" xfId="151" applyFont="1" applyBorder="1" applyAlignment="1"/>
    <xf numFmtId="0" fontId="24" fillId="0" borderId="0" xfId="151" applyFont="1" applyAlignment="1">
      <alignment horizontal="center" vertical="center" wrapText="1"/>
    </xf>
    <xf numFmtId="0" fontId="24" fillId="0" borderId="0" xfId="151" applyFont="1" applyBorder="1" applyAlignment="1">
      <alignment horizontal="center" vertical="center" wrapText="1"/>
    </xf>
    <xf numFmtId="0" fontId="26" fillId="0" borderId="30" xfId="123" applyNumberFormat="1" applyFont="1" applyBorder="1" applyAlignment="1">
      <alignment horizontal="center" vertical="center" wrapText="1"/>
    </xf>
    <xf numFmtId="0" fontId="15" fillId="0" borderId="29" xfId="151" applyFont="1" applyFill="1" applyBorder="1" applyAlignment="1">
      <alignment horizontal="center" vertical="center" wrapText="1"/>
    </xf>
    <xf numFmtId="0" fontId="26" fillId="0" borderId="29" xfId="151" applyFont="1" applyFill="1" applyBorder="1" applyAlignment="1">
      <alignment horizontal="center" vertical="center" wrapText="1"/>
    </xf>
    <xf numFmtId="0" fontId="15" fillId="0" borderId="28" xfId="15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 vertical="center" wrapText="1"/>
    </xf>
    <xf numFmtId="0" fontId="30" fillId="0" borderId="0" xfId="151" applyNumberFormat="1" applyFont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29" xfId="123" applyNumberFormat="1" applyFont="1" applyBorder="1" applyAlignment="1">
      <alignment horizontal="center" vertical="center" wrapText="1"/>
    </xf>
    <xf numFmtId="0" fontId="14" fillId="0" borderId="14" xfId="123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6" fillId="0" borderId="28" xfId="123" applyNumberFormat="1" applyFont="1" applyBorder="1" applyAlignment="1">
      <alignment horizontal="center" vertical="center" wrapText="1"/>
    </xf>
    <xf numFmtId="0" fontId="16" fillId="0" borderId="30" xfId="123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45" xfId="123" applyNumberFormat="1" applyFont="1" applyBorder="1" applyAlignment="1">
      <alignment horizontal="center" vertical="center" wrapText="1"/>
    </xf>
    <xf numFmtId="0" fontId="14" fillId="0" borderId="29" xfId="123" applyNumberFormat="1" applyFont="1" applyBorder="1" applyAlignment="1">
      <alignment horizontal="center" vertical="center" wrapText="1"/>
    </xf>
    <xf numFmtId="0" fontId="14" fillId="0" borderId="28" xfId="123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0" fillId="0" borderId="0" xfId="156" applyFont="1" applyFill="1" applyBorder="1" applyAlignment="1" applyProtection="1">
      <alignment horizontal="center" vertical="center" wrapText="1"/>
    </xf>
    <xf numFmtId="49" fontId="10" fillId="0" borderId="47" xfId="137" applyNumberFormat="1" applyFont="1" applyFill="1" applyBorder="1" applyAlignment="1" applyProtection="1">
      <alignment horizontal="center" vertical="center" wrapText="1" shrinkToFit="1"/>
    </xf>
    <xf numFmtId="49" fontId="10" fillId="0" borderId="46" xfId="137" applyNumberFormat="1" applyFont="1" applyFill="1" applyBorder="1" applyAlignment="1" applyProtection="1">
      <alignment horizontal="center" vertical="center" wrapText="1" shrinkToFit="1"/>
    </xf>
    <xf numFmtId="0" fontId="16" fillId="0" borderId="30" xfId="151" applyFont="1" applyBorder="1" applyAlignment="1">
      <alignment horizontal="center" vertical="center" wrapText="1"/>
    </xf>
    <xf numFmtId="0" fontId="14" fillId="0" borderId="17" xfId="151" applyFont="1" applyBorder="1" applyAlignment="1">
      <alignment horizontal="center" vertical="center"/>
    </xf>
    <xf numFmtId="0" fontId="15" fillId="0" borderId="0" xfId="156" applyFont="1" applyFill="1" applyBorder="1" applyAlignment="1" applyProtection="1">
      <alignment horizontal="left" vertical="center"/>
    </xf>
    <xf numFmtId="49" fontId="32" fillId="0" borderId="31" xfId="155" applyNumberFormat="1" applyFont="1" applyBorder="1" applyAlignment="1">
      <alignment horizontal="center"/>
    </xf>
    <xf numFmtId="49" fontId="0" fillId="0" borderId="0" xfId="0" applyNumberFormat="1"/>
    <xf numFmtId="49" fontId="10" fillId="0" borderId="28" xfId="137" applyNumberFormat="1" applyFont="1" applyFill="1" applyBorder="1" applyAlignment="1" applyProtection="1">
      <alignment horizontal="center" vertical="center" wrapText="1" shrinkToFit="1"/>
    </xf>
    <xf numFmtId="49" fontId="8" fillId="0" borderId="15" xfId="137" applyNumberFormat="1" applyFont="1" applyFill="1" applyBorder="1" applyAlignment="1" applyProtection="1">
      <alignment horizontal="center" vertical="center" wrapText="1" shrinkToFit="1"/>
    </xf>
    <xf numFmtId="49" fontId="10" fillId="0" borderId="30" xfId="137" applyNumberFormat="1" applyFont="1" applyFill="1" applyBorder="1" applyAlignment="1" applyProtection="1">
      <alignment horizontal="center" vertical="center" wrapText="1" shrinkToFit="1"/>
    </xf>
    <xf numFmtId="49" fontId="8" fillId="0" borderId="29" xfId="137" applyNumberFormat="1" applyFont="1" applyFill="1" applyBorder="1" applyAlignment="1" applyProtection="1">
      <alignment horizontal="center" vertical="center" wrapText="1" shrinkToFit="1"/>
    </xf>
    <xf numFmtId="49" fontId="10" fillId="0" borderId="13" xfId="137" applyNumberFormat="1" applyFont="1" applyFill="1" applyBorder="1" applyAlignment="1" applyProtection="1">
      <alignment horizontal="center" vertical="center" wrapText="1" shrinkToFit="1"/>
    </xf>
    <xf numFmtId="49" fontId="10" fillId="0" borderId="29" xfId="137" applyNumberFormat="1" applyFont="1" applyFill="1" applyBorder="1" applyAlignment="1" applyProtection="1">
      <alignment horizontal="center" vertical="center" wrapText="1" shrinkToFit="1"/>
    </xf>
    <xf numFmtId="0" fontId="20" fillId="0" borderId="14" xfId="151" applyFont="1" applyBorder="1" applyAlignment="1"/>
    <xf numFmtId="49" fontId="10" fillId="0" borderId="31" xfId="137" applyNumberFormat="1" applyFont="1" applyFill="1" applyBorder="1" applyAlignment="1" applyProtection="1">
      <alignment horizontal="center" vertical="center" wrapText="1" shrinkToFit="1"/>
    </xf>
    <xf numFmtId="49" fontId="8" fillId="0" borderId="17" xfId="137" applyNumberFormat="1" applyFont="1" applyFill="1" applyBorder="1" applyAlignment="1" applyProtection="1">
      <alignment horizontal="center" vertical="center" wrapText="1" shrinkToFit="1"/>
    </xf>
    <xf numFmtId="49" fontId="10" fillId="0" borderId="45" xfId="137" applyNumberFormat="1" applyFont="1" applyFill="1" applyBorder="1" applyAlignment="1" applyProtection="1">
      <alignment horizontal="center" vertical="center" wrapText="1" shrinkToFit="1"/>
    </xf>
    <xf numFmtId="0" fontId="0" fillId="0" borderId="38" xfId="0" applyBorder="1" applyAlignment="1">
      <alignment horizontal="center"/>
    </xf>
    <xf numFmtId="0" fontId="20" fillId="0" borderId="15" xfId="151" applyFont="1" applyBorder="1" applyAlignment="1">
      <alignment horizontal="center" vertical="center" wrapText="1" shrinkToFit="1"/>
    </xf>
    <xf numFmtId="49" fontId="8" fillId="0" borderId="14" xfId="137" applyNumberFormat="1" applyFont="1" applyFill="1" applyBorder="1" applyAlignment="1" applyProtection="1">
      <alignment horizontal="center" vertical="center" wrapText="1" shrinkToFit="1"/>
    </xf>
    <xf numFmtId="187" fontId="15" fillId="0" borderId="0" xfId="124" applyNumberFormat="1" applyFont="1" applyBorder="1" applyAlignment="1">
      <alignment horizontal="center" vertical="center"/>
    </xf>
    <xf numFmtId="187" fontId="15" fillId="0" borderId="0" xfId="124" quotePrefix="1" applyNumberFormat="1" applyFont="1" applyBorder="1" applyAlignment="1">
      <alignment horizontal="center" vertical="center"/>
    </xf>
    <xf numFmtId="187" fontId="15" fillId="0" borderId="16" xfId="124" quotePrefix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87" fontId="27" fillId="0" borderId="74" xfId="124" applyNumberFormat="1" applyFont="1" applyBorder="1" applyAlignment="1">
      <alignment horizontal="center" vertical="center"/>
    </xf>
    <xf numFmtId="187" fontId="27" fillId="0" borderId="74" xfId="124" quotePrefix="1" applyNumberFormat="1" applyFont="1" applyBorder="1" applyAlignment="1">
      <alignment horizontal="center" vertical="center"/>
    </xf>
    <xf numFmtId="187" fontId="27" fillId="0" borderId="75" xfId="124" quotePrefix="1" applyNumberFormat="1" applyFont="1" applyBorder="1" applyAlignment="1">
      <alignment horizontal="center" vertical="center"/>
    </xf>
    <xf numFmtId="0" fontId="21" fillId="0" borderId="0" xfId="156" applyFont="1" applyAlignment="1">
      <alignment horizontal="right" vertical="center"/>
    </xf>
    <xf numFmtId="41" fontId="15" fillId="0" borderId="0" xfId="123" applyFont="1" applyBorder="1" applyAlignment="1">
      <alignment horizontal="right"/>
    </xf>
    <xf numFmtId="0" fontId="15" fillId="0" borderId="0" xfId="151" applyFont="1" applyBorder="1" applyAlignment="1">
      <alignment horizontal="right"/>
    </xf>
    <xf numFmtId="0" fontId="26" fillId="0" borderId="28" xfId="123" applyNumberFormat="1" applyFont="1" applyBorder="1" applyAlignment="1">
      <alignment horizontal="center" vertical="center" wrapText="1"/>
    </xf>
    <xf numFmtId="0" fontId="0" fillId="0" borderId="30" xfId="0" applyNumberFormat="1" applyBorder="1"/>
    <xf numFmtId="0" fontId="26" fillId="0" borderId="28" xfId="151" applyNumberFormat="1" applyFont="1" applyBorder="1" applyAlignment="1">
      <alignment horizontal="center" vertical="center" wrapText="1"/>
    </xf>
    <xf numFmtId="0" fontId="15" fillId="0" borderId="15" xfId="151" applyNumberFormat="1" applyFont="1" applyBorder="1" applyAlignment="1">
      <alignment horizontal="center" vertical="center" wrapText="1"/>
    </xf>
    <xf numFmtId="0" fontId="26" fillId="0" borderId="30" xfId="151" applyNumberFormat="1" applyFont="1" applyBorder="1" applyAlignment="1">
      <alignment horizontal="center" vertical="center" wrapText="1"/>
    </xf>
    <xf numFmtId="0" fontId="15" fillId="0" borderId="17" xfId="151" applyNumberFormat="1" applyFont="1" applyBorder="1" applyAlignment="1">
      <alignment horizontal="center" vertical="center" wrapText="1"/>
    </xf>
    <xf numFmtId="0" fontId="26" fillId="0" borderId="33" xfId="123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9" fontId="29" fillId="0" borderId="45" xfId="149" applyNumberFormat="1" applyFont="1" applyBorder="1" applyAlignment="1">
      <alignment horizontal="center" vertical="center" wrapText="1"/>
    </xf>
    <xf numFmtId="49" fontId="21" fillId="0" borderId="38" xfId="149" applyNumberFormat="1" applyFont="1" applyBorder="1" applyAlignment="1">
      <alignment horizontal="center" vertical="center"/>
    </xf>
    <xf numFmtId="49" fontId="21" fillId="0" borderId="18" xfId="149" applyNumberFormat="1" applyFont="1" applyBorder="1" applyAlignment="1">
      <alignment horizontal="center" vertical="center"/>
    </xf>
    <xf numFmtId="41" fontId="33" fillId="0" borderId="0" xfId="156" applyNumberFormat="1" applyFont="1" applyBorder="1" applyAlignment="1">
      <alignment horizontal="center" vertical="center" wrapText="1"/>
    </xf>
    <xf numFmtId="49" fontId="29" fillId="0" borderId="47" xfId="149" applyNumberFormat="1" applyFont="1" applyBorder="1" applyAlignment="1">
      <alignment horizontal="center" vertical="center" wrapText="1"/>
    </xf>
    <xf numFmtId="49" fontId="21" fillId="0" borderId="13" xfId="149" applyNumberFormat="1" applyFont="1" applyBorder="1" applyAlignment="1">
      <alignment horizontal="center" vertical="center"/>
    </xf>
    <xf numFmtId="49" fontId="21" fillId="0" borderId="41" xfId="149" applyNumberFormat="1" applyFont="1" applyBorder="1" applyAlignment="1">
      <alignment horizontal="center" vertical="center"/>
    </xf>
    <xf numFmtId="49" fontId="29" fillId="0" borderId="46" xfId="149" applyNumberFormat="1" applyFont="1" applyBorder="1" applyAlignment="1">
      <alignment horizontal="center" vertical="center" wrapText="1"/>
    </xf>
    <xf numFmtId="49" fontId="21" fillId="0" borderId="16" xfId="149" applyNumberFormat="1" applyFont="1" applyBorder="1" applyAlignment="1">
      <alignment horizontal="center" vertical="center"/>
    </xf>
    <xf numFmtId="49" fontId="21" fillId="0" borderId="25" xfId="149" applyNumberFormat="1" applyFont="1" applyBorder="1" applyAlignment="1">
      <alignment horizontal="center" vertical="center"/>
    </xf>
    <xf numFmtId="49" fontId="21" fillId="0" borderId="13" xfId="149" applyNumberFormat="1" applyFont="1" applyBorder="1" applyAlignment="1">
      <alignment horizontal="center" vertical="center" wrapText="1"/>
    </xf>
    <xf numFmtId="49" fontId="21" fillId="0" borderId="41" xfId="149" applyNumberFormat="1" applyFont="1" applyBorder="1" applyAlignment="1">
      <alignment horizontal="center" vertical="center" wrapText="1"/>
    </xf>
    <xf numFmtId="49" fontId="21" fillId="0" borderId="38" xfId="149" applyNumberFormat="1" applyFont="1" applyBorder="1" applyAlignment="1">
      <alignment horizontal="center" vertical="center" wrapText="1"/>
    </xf>
    <xf numFmtId="49" fontId="21" fillId="0" borderId="18" xfId="149" applyNumberFormat="1" applyFont="1" applyBorder="1" applyAlignment="1">
      <alignment horizontal="center" vertical="center" wrapText="1"/>
    </xf>
    <xf numFmtId="0" fontId="26" fillId="0" borderId="16" xfId="151" applyFont="1" applyBorder="1" applyAlignment="1">
      <alignment horizontal="center" vertical="center" wrapText="1"/>
    </xf>
    <xf numFmtId="0" fontId="15" fillId="0" borderId="38" xfId="151" applyFont="1" applyBorder="1" applyAlignment="1">
      <alignment horizontal="center" vertical="center" wrapText="1"/>
    </xf>
    <xf numFmtId="0" fontId="26" fillId="0" borderId="45" xfId="123" applyNumberFormat="1" applyFont="1" applyBorder="1" applyAlignment="1">
      <alignment horizontal="center" vertical="center" wrapText="1"/>
    </xf>
    <xf numFmtId="0" fontId="15" fillId="0" borderId="38" xfId="123" applyNumberFormat="1" applyFont="1" applyBorder="1" applyAlignment="1">
      <alignment horizontal="center" vertical="center" wrapText="1"/>
    </xf>
    <xf numFmtId="0" fontId="15" fillId="0" borderId="18" xfId="123" applyNumberFormat="1" applyFont="1" applyBorder="1" applyAlignment="1">
      <alignment horizontal="center" vertical="center" wrapText="1"/>
    </xf>
    <xf numFmtId="0" fontId="26" fillId="0" borderId="47" xfId="123" applyNumberFormat="1" applyFont="1" applyBorder="1" applyAlignment="1">
      <alignment horizontal="center" vertical="center" wrapText="1"/>
    </xf>
    <xf numFmtId="0" fontId="15" fillId="0" borderId="13" xfId="123" applyNumberFormat="1" applyFont="1" applyBorder="1" applyAlignment="1">
      <alignment horizontal="center" vertical="center" wrapText="1"/>
    </xf>
    <xf numFmtId="0" fontId="15" fillId="0" borderId="41" xfId="123" applyNumberFormat="1" applyFont="1" applyBorder="1" applyAlignment="1">
      <alignment horizontal="center" vertical="center" wrapText="1"/>
    </xf>
    <xf numFmtId="41" fontId="15" fillId="0" borderId="45" xfId="123" applyFont="1" applyBorder="1" applyAlignment="1">
      <alignment horizontal="center" vertical="center" wrapText="1"/>
    </xf>
    <xf numFmtId="41" fontId="15" fillId="0" borderId="38" xfId="123" applyFont="1" applyBorder="1" applyAlignment="1">
      <alignment horizontal="center" vertical="center" wrapText="1"/>
    </xf>
    <xf numFmtId="41" fontId="15" fillId="0" borderId="18" xfId="123" applyFont="1" applyBorder="1" applyAlignment="1">
      <alignment horizontal="center" vertical="center" wrapText="1"/>
    </xf>
    <xf numFmtId="0" fontId="15" fillId="0" borderId="0" xfId="151" applyFont="1" applyBorder="1" applyAlignment="1">
      <alignment horizontal="center" vertical="center" wrapText="1"/>
    </xf>
    <xf numFmtId="41" fontId="15" fillId="0" borderId="31" xfId="123" applyFont="1" applyBorder="1" applyAlignment="1">
      <alignment horizontal="center" vertical="center" wrapText="1"/>
    </xf>
    <xf numFmtId="41" fontId="15" fillId="0" borderId="0" xfId="123" applyFont="1" applyBorder="1" applyAlignment="1">
      <alignment horizontal="center" vertical="center" wrapText="1"/>
    </xf>
    <xf numFmtId="41" fontId="15" fillId="0" borderId="32" xfId="123" applyFont="1" applyBorder="1" applyAlignment="1">
      <alignment horizontal="center" vertical="center" wrapText="1"/>
    </xf>
    <xf numFmtId="0" fontId="20" fillId="0" borderId="33" xfId="151" applyFont="1" applyBorder="1" applyAlignment="1">
      <alignment horizontal="center" vertical="center" wrapText="1"/>
    </xf>
    <xf numFmtId="0" fontId="33" fillId="0" borderId="0" xfId="156" applyFont="1" applyBorder="1" applyAlignment="1">
      <alignment horizontal="center" vertical="center" wrapText="1"/>
    </xf>
    <xf numFmtId="49" fontId="29" fillId="0" borderId="30" xfId="149" applyNumberFormat="1" applyFont="1" applyBorder="1" applyAlignment="1">
      <alignment horizontal="center" vertical="center"/>
    </xf>
    <xf numFmtId="49" fontId="21" fillId="0" borderId="29" xfId="149" applyNumberFormat="1" applyFont="1" applyBorder="1" applyAlignment="1">
      <alignment horizontal="center" vertical="center"/>
    </xf>
    <xf numFmtId="49" fontId="29" fillId="0" borderId="29" xfId="149" applyNumberFormat="1" applyFont="1" applyBorder="1" applyAlignment="1">
      <alignment horizontal="center" vertical="center"/>
    </xf>
    <xf numFmtId="49" fontId="21" fillId="0" borderId="28" xfId="149" applyNumberFormat="1" applyFont="1" applyBorder="1" applyAlignment="1">
      <alignment horizontal="center" vertical="center"/>
    </xf>
    <xf numFmtId="0" fontId="15" fillId="0" borderId="25" xfId="151" applyFont="1" applyBorder="1" applyAlignment="1">
      <alignment vertical="center"/>
    </xf>
    <xf numFmtId="3" fontId="29" fillId="0" borderId="15" xfId="149" applyNumberFormat="1" applyFont="1" applyBorder="1" applyAlignment="1">
      <alignment horizontal="center" vertical="center" wrapText="1"/>
    </xf>
    <xf numFmtId="3" fontId="21" fillId="0" borderId="15" xfId="149" applyNumberFormat="1" applyFont="1" applyBorder="1" applyAlignment="1">
      <alignment horizontal="center" vertical="center" wrapText="1"/>
    </xf>
    <xf numFmtId="3" fontId="29" fillId="0" borderId="18" xfId="149" applyNumberFormat="1" applyFont="1" applyBorder="1" applyAlignment="1">
      <alignment horizontal="center" vertical="center" wrapText="1"/>
    </xf>
    <xf numFmtId="3" fontId="21" fillId="0" borderId="14" xfId="149" applyNumberFormat="1" applyFont="1" applyBorder="1" applyAlignment="1">
      <alignment horizontal="center" vertical="center"/>
    </xf>
    <xf numFmtId="3" fontId="29" fillId="0" borderId="15" xfId="149" applyNumberFormat="1" applyFont="1" applyFill="1" applyBorder="1" applyAlignment="1">
      <alignment horizontal="center" vertical="center" wrapText="1"/>
    </xf>
    <xf numFmtId="3" fontId="21" fillId="0" borderId="15" xfId="149" applyNumberFormat="1" applyFont="1" applyFill="1" applyBorder="1" applyAlignment="1">
      <alignment horizontal="center" vertical="center" wrapText="1"/>
    </xf>
    <xf numFmtId="3" fontId="29" fillId="0" borderId="45" xfId="149" applyNumberFormat="1" applyFont="1" applyBorder="1" applyAlignment="1">
      <alignment horizontal="center" vertical="center" wrapText="1"/>
    </xf>
    <xf numFmtId="3" fontId="21" fillId="0" borderId="29" xfId="149" applyNumberFormat="1" applyFont="1" applyBorder="1" applyAlignment="1">
      <alignment horizontal="center" vertical="center"/>
    </xf>
    <xf numFmtId="3" fontId="21" fillId="0" borderId="28" xfId="149" applyNumberFormat="1" applyFont="1" applyBorder="1" applyAlignment="1">
      <alignment horizontal="center" vertical="center"/>
    </xf>
    <xf numFmtId="3" fontId="29" fillId="0" borderId="30" xfId="149" applyNumberFormat="1" applyFont="1" applyBorder="1" applyAlignment="1">
      <alignment horizontal="center" vertical="center" wrapText="1"/>
    </xf>
    <xf numFmtId="3" fontId="21" fillId="0" borderId="17" xfId="149" applyNumberFormat="1" applyFont="1" applyBorder="1" applyAlignment="1">
      <alignment horizontal="center" vertical="center" wrapText="1"/>
    </xf>
    <xf numFmtId="3" fontId="29" fillId="0" borderId="14" xfId="149" applyNumberFormat="1" applyFont="1" applyBorder="1" applyAlignment="1">
      <alignment horizontal="center" vertical="center" wrapText="1"/>
    </xf>
    <xf numFmtId="3" fontId="21" fillId="0" borderId="14" xfId="149" applyNumberFormat="1" applyFont="1" applyBorder="1" applyAlignment="1">
      <alignment horizontal="center" vertical="center" wrapText="1"/>
    </xf>
    <xf numFmtId="3" fontId="33" fillId="0" borderId="0" xfId="149" applyNumberFormat="1" applyFont="1" applyAlignment="1">
      <alignment horizontal="center" vertical="center" wrapText="1"/>
    </xf>
    <xf numFmtId="3" fontId="29" fillId="0" borderId="29" xfId="149" applyNumberFormat="1" applyFont="1" applyBorder="1" applyAlignment="1">
      <alignment horizontal="center" vertical="center" wrapText="1"/>
    </xf>
    <xf numFmtId="0" fontId="29" fillId="0" borderId="14" xfId="149" applyNumberFormat="1" applyFont="1" applyBorder="1" applyAlignment="1">
      <alignment horizontal="center" vertical="center" wrapText="1"/>
    </xf>
    <xf numFmtId="0" fontId="21" fillId="0" borderId="14" xfId="149" applyNumberFormat="1" applyFont="1" applyBorder="1" applyAlignment="1">
      <alignment horizontal="center" vertical="center" wrapText="1"/>
    </xf>
    <xf numFmtId="0" fontId="21" fillId="0" borderId="14" xfId="149" applyNumberFormat="1" applyFont="1" applyBorder="1" applyAlignment="1">
      <alignment horizontal="center" vertical="center"/>
    </xf>
    <xf numFmtId="3" fontId="29" fillId="0" borderId="46" xfId="149" applyNumberFormat="1" applyFont="1" applyBorder="1" applyAlignment="1">
      <alignment horizontal="center" vertical="center" wrapText="1"/>
    </xf>
    <xf numFmtId="3" fontId="21" fillId="0" borderId="16" xfId="149" applyNumberFormat="1" applyFont="1" applyBorder="1" applyAlignment="1">
      <alignment horizontal="center" vertical="center"/>
    </xf>
    <xf numFmtId="3" fontId="21" fillId="0" borderId="25" xfId="149" applyNumberFormat="1" applyFont="1" applyBorder="1" applyAlignment="1">
      <alignment horizontal="center" vertical="center"/>
    </xf>
    <xf numFmtId="3" fontId="29" fillId="0" borderId="28" xfId="149" applyNumberFormat="1" applyFont="1" applyBorder="1" applyAlignment="1">
      <alignment horizontal="center" vertical="center" wrapText="1"/>
    </xf>
    <xf numFmtId="3" fontId="21" fillId="0" borderId="15" xfId="149" applyNumberFormat="1" applyFont="1" applyBorder="1" applyAlignment="1">
      <alignment horizontal="center" vertical="center"/>
    </xf>
    <xf numFmtId="3" fontId="29" fillId="0" borderId="47" xfId="149" applyNumberFormat="1" applyFont="1" applyBorder="1" applyAlignment="1">
      <alignment horizontal="center" vertical="center" wrapText="1"/>
    </xf>
    <xf numFmtId="3" fontId="29" fillId="0" borderId="31" xfId="149" applyNumberFormat="1" applyFont="1" applyBorder="1" applyAlignment="1">
      <alignment horizontal="center" vertical="center" wrapText="1"/>
    </xf>
    <xf numFmtId="0" fontId="29" fillId="0" borderId="45" xfId="149" applyNumberFormat="1" applyFont="1" applyBorder="1" applyAlignment="1">
      <alignment horizontal="center" vertical="center" wrapText="1"/>
    </xf>
    <xf numFmtId="0" fontId="29" fillId="0" borderId="38" xfId="149" applyNumberFormat="1" applyFont="1" applyBorder="1" applyAlignment="1">
      <alignment horizontal="center" vertical="center" wrapText="1"/>
    </xf>
    <xf numFmtId="0" fontId="29" fillId="0" borderId="18" xfId="149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right" vertical="center"/>
    </xf>
    <xf numFmtId="185" fontId="21" fillId="0" borderId="34" xfId="123" quotePrefix="1" applyNumberFormat="1" applyFont="1" applyBorder="1" applyAlignment="1">
      <alignment horizontal="center" vertical="center"/>
    </xf>
    <xf numFmtId="185" fontId="21" fillId="0" borderId="16" xfId="123" quotePrefix="1" applyNumberFormat="1" applyFont="1" applyBorder="1" applyAlignment="1">
      <alignment horizontal="center" vertical="center"/>
    </xf>
    <xf numFmtId="185" fontId="21" fillId="0" borderId="0" xfId="123" applyNumberFormat="1" applyFont="1" applyBorder="1" applyAlignment="1">
      <alignment horizontal="center" vertical="center"/>
    </xf>
    <xf numFmtId="185" fontId="21" fillId="0" borderId="16" xfId="123" applyNumberFormat="1" applyFont="1" applyBorder="1" applyAlignment="1">
      <alignment horizontal="center" vertical="center"/>
    </xf>
    <xf numFmtId="185" fontId="21" fillId="0" borderId="39" xfId="123" applyNumberFormat="1" applyFont="1" applyBorder="1" applyAlignment="1">
      <alignment horizontal="center" vertical="center"/>
    </xf>
    <xf numFmtId="0" fontId="41" fillId="0" borderId="47" xfId="151" applyFont="1" applyBorder="1" applyAlignment="1">
      <alignment horizontal="center" vertical="center" wrapText="1"/>
    </xf>
    <xf numFmtId="0" fontId="41" fillId="0" borderId="13" xfId="151" applyFont="1" applyBorder="1" applyAlignment="1">
      <alignment horizontal="center" vertical="center" wrapText="1"/>
    </xf>
    <xf numFmtId="0" fontId="41" fillId="0" borderId="41" xfId="151" applyFont="1" applyBorder="1" applyAlignment="1">
      <alignment horizontal="center" vertical="center" wrapText="1"/>
    </xf>
    <xf numFmtId="0" fontId="26" fillId="0" borderId="13" xfId="151" applyFont="1" applyBorder="1" applyAlignment="1">
      <alignment horizontal="center" vertical="center" wrapText="1"/>
    </xf>
    <xf numFmtId="0" fontId="26" fillId="0" borderId="71" xfId="151" applyNumberFormat="1" applyFont="1" applyBorder="1" applyAlignment="1">
      <alignment horizontal="center" vertical="center" wrapText="1"/>
    </xf>
    <xf numFmtId="0" fontId="26" fillId="0" borderId="72" xfId="151" applyNumberFormat="1" applyFont="1" applyBorder="1" applyAlignment="1">
      <alignment horizontal="center" vertical="center" wrapText="1"/>
    </xf>
    <xf numFmtId="0" fontId="26" fillId="0" borderId="73" xfId="151" applyNumberFormat="1" applyFont="1" applyBorder="1" applyAlignment="1">
      <alignment horizontal="center" vertical="center" wrapText="1"/>
    </xf>
    <xf numFmtId="0" fontId="26" fillId="0" borderId="0" xfId="151" applyFont="1" applyBorder="1" applyAlignment="1">
      <alignment horizontal="center" vertical="center" wrapText="1"/>
    </xf>
    <xf numFmtId="0" fontId="15" fillId="0" borderId="64" xfId="151" applyFont="1" applyBorder="1" applyAlignment="1">
      <alignment horizontal="center" vertical="center" wrapText="1"/>
    </xf>
    <xf numFmtId="0" fontId="15" fillId="0" borderId="65" xfId="151" applyFont="1" applyBorder="1" applyAlignment="1">
      <alignment horizontal="center" vertical="center" wrapText="1"/>
    </xf>
    <xf numFmtId="0" fontId="26" fillId="0" borderId="66" xfId="151" applyFont="1" applyBorder="1" applyAlignment="1">
      <alignment horizontal="center" vertical="center" wrapText="1"/>
    </xf>
    <xf numFmtId="0" fontId="26" fillId="0" borderId="67" xfId="151" applyFont="1" applyBorder="1" applyAlignment="1">
      <alignment horizontal="center" vertical="center" wrapText="1"/>
    </xf>
    <xf numFmtId="0" fontId="26" fillId="0" borderId="61" xfId="151" applyFont="1" applyBorder="1" applyAlignment="1">
      <alignment horizontal="center" vertical="center" wrapText="1"/>
    </xf>
    <xf numFmtId="0" fontId="26" fillId="0" borderId="62" xfId="151" applyFont="1" applyBorder="1" applyAlignment="1">
      <alignment horizontal="center" vertical="center" wrapText="1"/>
    </xf>
    <xf numFmtId="0" fontId="26" fillId="0" borderId="63" xfId="151" applyFont="1" applyBorder="1" applyAlignment="1">
      <alignment horizontal="center" vertical="center" wrapText="1"/>
    </xf>
    <xf numFmtId="185" fontId="8" fillId="0" borderId="13" xfId="154" applyNumberFormat="1" applyFont="1" applyFill="1" applyBorder="1" applyAlignment="1">
      <alignment horizontal="center" vertical="center"/>
    </xf>
    <xf numFmtId="185" fontId="8" fillId="0" borderId="0" xfId="154" applyNumberFormat="1" applyFont="1" applyFill="1" applyBorder="1" applyAlignment="1">
      <alignment horizontal="center" vertical="center"/>
    </xf>
    <xf numFmtId="185" fontId="8" fillId="0" borderId="76" xfId="154" applyNumberFormat="1" applyFont="1" applyFill="1" applyBorder="1" applyAlignment="1">
      <alignment horizontal="center" vertical="center"/>
    </xf>
    <xf numFmtId="185" fontId="8" fillId="0" borderId="74" xfId="154" applyNumberFormat="1" applyFont="1" applyFill="1" applyBorder="1" applyAlignment="1">
      <alignment horizontal="center" vertical="center"/>
    </xf>
    <xf numFmtId="185" fontId="8" fillId="0" borderId="40" xfId="154" applyNumberFormat="1" applyFont="1" applyFill="1" applyBorder="1" applyAlignment="1">
      <alignment horizontal="center" vertical="center"/>
    </xf>
    <xf numFmtId="185" fontId="8" fillId="0" borderId="39" xfId="154" applyNumberFormat="1" applyFont="1" applyFill="1" applyBorder="1" applyAlignment="1">
      <alignment horizontal="center" vertical="center"/>
    </xf>
    <xf numFmtId="176" fontId="29" fillId="0" borderId="28" xfId="157" applyNumberFormat="1" applyFont="1" applyBorder="1" applyAlignment="1">
      <alignment horizontal="center" vertical="center" wrapText="1"/>
    </xf>
    <xf numFmtId="176" fontId="29" fillId="0" borderId="30" xfId="157" applyNumberFormat="1" applyFont="1" applyBorder="1" applyAlignment="1">
      <alignment horizontal="center" vertical="center" wrapText="1"/>
    </xf>
    <xf numFmtId="176" fontId="29" fillId="0" borderId="33" xfId="157" applyNumberFormat="1" applyFont="1" applyBorder="1" applyAlignment="1">
      <alignment horizontal="center" vertical="center" wrapText="1"/>
    </xf>
    <xf numFmtId="49" fontId="29" fillId="0" borderId="46" xfId="157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49" fontId="29" fillId="0" borderId="47" xfId="157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176" fontId="33" fillId="0" borderId="0" xfId="157" applyNumberFormat="1" applyFont="1" applyAlignment="1">
      <alignment horizontal="center" vertical="center" wrapText="1"/>
    </xf>
    <xf numFmtId="0" fontId="29" fillId="0" borderId="33" xfId="157" applyFont="1" applyBorder="1" applyAlignment="1">
      <alignment horizontal="center" vertical="center" wrapText="1"/>
    </xf>
    <xf numFmtId="0" fontId="29" fillId="0" borderId="30" xfId="157" applyFont="1" applyBorder="1" applyAlignment="1">
      <alignment horizontal="center" vertical="center" wrapText="1"/>
    </xf>
    <xf numFmtId="0" fontId="29" fillId="0" borderId="28" xfId="157" applyFont="1" applyBorder="1" applyAlignment="1">
      <alignment horizontal="center" vertical="center" wrapText="1"/>
    </xf>
    <xf numFmtId="176" fontId="26" fillId="0" borderId="14" xfId="154" applyNumberFormat="1" applyFont="1" applyFill="1" applyBorder="1" applyAlignment="1">
      <alignment horizontal="center" vertical="center" wrapText="1"/>
    </xf>
    <xf numFmtId="176" fontId="15" fillId="0" borderId="15" xfId="154" applyNumberFormat="1" applyFont="1" applyFill="1" applyBorder="1" applyAlignment="1">
      <alignment horizontal="center" vertical="center" wrapText="1"/>
    </xf>
    <xf numFmtId="0" fontId="26" fillId="0" borderId="17" xfId="154" applyFont="1" applyFill="1" applyBorder="1" applyAlignment="1">
      <alignment horizontal="center" vertical="center" wrapText="1"/>
    </xf>
    <xf numFmtId="0" fontId="26" fillId="0" borderId="14" xfId="154" applyFont="1" applyFill="1" applyBorder="1" applyAlignment="1">
      <alignment horizontal="center" vertical="center" wrapText="1"/>
    </xf>
    <xf numFmtId="176" fontId="26" fillId="0" borderId="15" xfId="154" applyNumberFormat="1" applyFont="1" applyFill="1" applyBorder="1" applyAlignment="1">
      <alignment horizontal="center" vertical="center" wrapText="1"/>
    </xf>
    <xf numFmtId="176" fontId="26" fillId="0" borderId="17" xfId="154" applyNumberFormat="1" applyFont="1" applyFill="1" applyBorder="1" applyAlignment="1">
      <alignment horizontal="center" vertical="center" wrapText="1"/>
    </xf>
    <xf numFmtId="176" fontId="15" fillId="0" borderId="14" xfId="154" applyNumberFormat="1" applyFont="1" applyFill="1" applyBorder="1" applyAlignment="1">
      <alignment horizontal="center" vertical="center" wrapText="1"/>
    </xf>
    <xf numFmtId="49" fontId="29" fillId="0" borderId="34" xfId="157" applyNumberFormat="1" applyFont="1" applyBorder="1" applyAlignment="1">
      <alignment horizontal="center" vertical="center" wrapText="1"/>
    </xf>
    <xf numFmtId="49" fontId="29" fillId="0" borderId="40" xfId="157" applyNumberFormat="1" applyFont="1" applyBorder="1" applyAlignment="1">
      <alignment horizontal="center" vertical="center" wrapText="1"/>
    </xf>
    <xf numFmtId="0" fontId="15" fillId="0" borderId="31" xfId="151" applyFont="1" applyFill="1" applyBorder="1" applyAlignment="1">
      <alignment horizontal="center" vertical="center" wrapText="1"/>
    </xf>
    <xf numFmtId="0" fontId="15" fillId="0" borderId="32" xfId="151" applyFont="1" applyFill="1" applyBorder="1" applyAlignment="1">
      <alignment horizontal="center" vertical="center" wrapText="1"/>
    </xf>
    <xf numFmtId="0" fontId="15" fillId="0" borderId="17" xfId="151" applyFont="1" applyFill="1" applyBorder="1" applyAlignment="1">
      <alignment horizontal="center" vertical="center" wrapText="1"/>
    </xf>
    <xf numFmtId="0" fontId="26" fillId="0" borderId="35" xfId="151" applyFont="1" applyFill="1" applyBorder="1" applyAlignment="1">
      <alignment horizontal="center" vertical="center" wrapText="1"/>
    </xf>
    <xf numFmtId="0" fontId="26" fillId="0" borderId="40" xfId="151" applyFont="1" applyFill="1" applyBorder="1" applyAlignment="1">
      <alignment horizontal="center" vertical="center" wrapText="1"/>
    </xf>
    <xf numFmtId="0" fontId="26" fillId="0" borderId="18" xfId="151" applyFont="1" applyFill="1" applyBorder="1" applyAlignment="1">
      <alignment horizontal="center" vertical="center" wrapText="1"/>
    </xf>
    <xf numFmtId="0" fontId="26" fillId="0" borderId="19" xfId="151" applyFont="1" applyBorder="1" applyAlignment="1">
      <alignment horizontal="left" vertical="center"/>
    </xf>
    <xf numFmtId="185" fontId="15" fillId="0" borderId="74" xfId="123" quotePrefix="1" applyNumberFormat="1" applyFont="1" applyBorder="1" applyAlignment="1">
      <alignment horizontal="center" vertical="center"/>
    </xf>
    <xf numFmtId="185" fontId="15" fillId="0" borderId="39" xfId="123" quotePrefix="1" applyNumberFormat="1" applyFont="1" applyBorder="1" applyAlignment="1">
      <alignment horizontal="center" vertical="center"/>
    </xf>
    <xf numFmtId="185" fontId="15" fillId="0" borderId="0" xfId="123" quotePrefix="1" applyNumberFormat="1" applyFont="1" applyBorder="1" applyAlignment="1">
      <alignment horizontal="center" vertical="center"/>
    </xf>
    <xf numFmtId="0" fontId="2" fillId="0" borderId="33" xfId="151" applyBorder="1" applyAlignment="1">
      <alignment horizontal="center" vertical="center" wrapText="1"/>
    </xf>
    <xf numFmtId="0" fontId="15" fillId="0" borderId="19" xfId="151" applyFont="1" applyBorder="1" applyAlignment="1">
      <alignment horizontal="right" vertical="center"/>
    </xf>
    <xf numFmtId="0" fontId="10" fillId="0" borderId="28" xfId="149" applyFont="1" applyBorder="1" applyAlignment="1">
      <alignment horizontal="center" vertical="center"/>
    </xf>
    <xf numFmtId="0" fontId="8" fillId="0" borderId="15" xfId="149" applyFont="1" applyBorder="1" applyAlignment="1">
      <alignment horizontal="center" vertical="center"/>
    </xf>
    <xf numFmtId="0" fontId="8" fillId="0" borderId="41" xfId="149" applyFont="1" applyBorder="1" applyAlignment="1">
      <alignment horizontal="center" vertical="center"/>
    </xf>
    <xf numFmtId="0" fontId="33" fillId="0" borderId="0" xfId="149" applyNumberFormat="1" applyFont="1" applyAlignment="1">
      <alignment horizontal="center" vertical="center" wrapText="1"/>
    </xf>
    <xf numFmtId="184" fontId="8" fillId="0" borderId="28" xfId="149" applyNumberFormat="1" applyFont="1" applyBorder="1" applyAlignment="1">
      <alignment horizontal="center" vertical="center"/>
    </xf>
    <xf numFmtId="184" fontId="8" fillId="0" borderId="30" xfId="149" applyNumberFormat="1" applyFont="1" applyBorder="1" applyAlignment="1">
      <alignment horizontal="center" vertical="center"/>
    </xf>
    <xf numFmtId="184" fontId="8" fillId="0" borderId="29" xfId="149" quotePrefix="1" applyNumberFormat="1" applyFont="1" applyBorder="1" applyAlignment="1">
      <alignment horizontal="center" vertical="center"/>
    </xf>
    <xf numFmtId="184" fontId="8" fillId="0" borderId="28" xfId="149" quotePrefix="1" applyNumberFormat="1" applyFont="1" applyBorder="1" applyAlignment="1">
      <alignment horizontal="center" vertical="center"/>
    </xf>
    <xf numFmtId="184" fontId="8" fillId="0" borderId="30" xfId="149" quotePrefix="1" applyNumberFormat="1" applyFont="1" applyBorder="1" applyAlignment="1">
      <alignment horizontal="center" vertical="center"/>
    </xf>
    <xf numFmtId="179" fontId="22" fillId="0" borderId="18" xfId="149" applyNumberFormat="1" applyFont="1" applyBorder="1" applyAlignment="1">
      <alignment horizontal="center" vertical="center"/>
    </xf>
    <xf numFmtId="179" fontId="22" fillId="0" borderId="41" xfId="149" applyNumberFormat="1" applyFont="1" applyBorder="1" applyAlignment="1">
      <alignment horizontal="center" vertical="center"/>
    </xf>
    <xf numFmtId="179" fontId="8" fillId="0" borderId="25" xfId="149" applyNumberFormat="1" applyFont="1" applyBorder="1" applyAlignment="1">
      <alignment horizontal="center" vertical="center"/>
    </xf>
    <xf numFmtId="179" fontId="8" fillId="0" borderId="18" xfId="149" applyNumberFormat="1" applyFont="1" applyBorder="1" applyAlignment="1">
      <alignment horizontal="center" vertical="center"/>
    </xf>
    <xf numFmtId="179" fontId="21" fillId="0" borderId="18" xfId="149" applyNumberFormat="1" applyFont="1" applyBorder="1" applyAlignment="1">
      <alignment horizontal="center" vertical="center"/>
    </xf>
    <xf numFmtId="0" fontId="30" fillId="0" borderId="0" xfId="156" applyFont="1" applyBorder="1" applyAlignment="1">
      <alignment horizontal="center" vertical="center" wrapText="1"/>
    </xf>
    <xf numFmtId="0" fontId="18" fillId="0" borderId="0" xfId="156" applyFont="1" applyBorder="1" applyAlignment="1">
      <alignment horizontal="center" vertical="center"/>
    </xf>
    <xf numFmtId="0" fontId="26" fillId="0" borderId="30" xfId="156" applyFont="1" applyBorder="1" applyAlignment="1">
      <alignment horizontal="center" vertical="center" wrapText="1"/>
    </xf>
    <xf numFmtId="0" fontId="15" fillId="0" borderId="17" xfId="156" applyFont="1" applyBorder="1" applyAlignment="1">
      <alignment horizontal="center" vertical="center"/>
    </xf>
    <xf numFmtId="0" fontId="26" fillId="0" borderId="28" xfId="152" applyFont="1" applyBorder="1" applyAlignment="1">
      <alignment horizontal="center" vertical="center" wrapText="1"/>
    </xf>
    <xf numFmtId="0" fontId="15" fillId="0" borderId="15" xfId="152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6" fillId="0" borderId="15" xfId="15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6" fillId="0" borderId="33" xfId="152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6" fillId="0" borderId="31" xfId="152" applyFont="1" applyBorder="1" applyAlignment="1">
      <alignment horizontal="center" vertical="center"/>
    </xf>
    <xf numFmtId="0" fontId="19" fillId="0" borderId="0" xfId="156" applyFont="1" applyFill="1" applyBorder="1" applyAlignment="1" applyProtection="1">
      <alignment horizontal="center" vertical="center" wrapText="1"/>
    </xf>
    <xf numFmtId="0" fontId="29" fillId="0" borderId="52" xfId="150" applyFont="1" applyBorder="1" applyAlignment="1">
      <alignment horizontal="center" wrapText="1"/>
    </xf>
    <xf numFmtId="0" fontId="2" fillId="0" borderId="50" xfId="150" applyBorder="1">
      <alignment vertical="center"/>
    </xf>
    <xf numFmtId="0" fontId="29" fillId="0" borderId="48" xfId="150" applyFont="1" applyBorder="1" applyAlignment="1">
      <alignment horizontal="center" wrapText="1"/>
    </xf>
    <xf numFmtId="0" fontId="2" fillId="0" borderId="52" xfId="150" applyBorder="1">
      <alignment vertical="center"/>
    </xf>
    <xf numFmtId="0" fontId="21" fillId="0" borderId="56" xfId="150" applyFont="1" applyBorder="1" applyAlignment="1">
      <alignment horizontal="center" vertical="center" wrapText="1"/>
    </xf>
    <xf numFmtId="0" fontId="29" fillId="0" borderId="50" xfId="150" applyFont="1" applyBorder="1" applyAlignment="1">
      <alignment horizontal="center" wrapText="1"/>
    </xf>
    <xf numFmtId="0" fontId="8" fillId="0" borderId="57" xfId="150" applyFont="1" applyBorder="1" applyAlignment="1">
      <alignment horizontal="center" vertical="center" wrapText="1"/>
    </xf>
    <xf numFmtId="0" fontId="14" fillId="0" borderId="49" xfId="150" applyFont="1" applyBorder="1" applyAlignment="1">
      <alignment vertical="center"/>
    </xf>
    <xf numFmtId="0" fontId="21" fillId="0" borderId="51" xfId="150" applyFont="1" applyBorder="1" applyAlignment="1">
      <alignment horizontal="center" vertical="center" wrapText="1"/>
    </xf>
    <xf numFmtId="0" fontId="20" fillId="0" borderId="49" xfId="150" applyFont="1" applyBorder="1" applyAlignment="1">
      <alignment vertical="center"/>
    </xf>
    <xf numFmtId="0" fontId="29" fillId="0" borderId="48" xfId="150" applyFont="1" applyBorder="1" applyAlignment="1">
      <alignment horizontal="center" vertical="center" wrapText="1"/>
    </xf>
    <xf numFmtId="0" fontId="2" fillId="0" borderId="27" xfId="150" applyBorder="1" applyAlignment="1">
      <alignment horizontal="center" vertical="center"/>
    </xf>
    <xf numFmtId="0" fontId="2" fillId="0" borderId="49" xfId="150" applyBorder="1" applyAlignment="1">
      <alignment horizontal="center" vertical="center"/>
    </xf>
    <xf numFmtId="0" fontId="29" fillId="0" borderId="50" xfId="150" applyFont="1" applyBorder="1" applyAlignment="1">
      <alignment horizontal="center" vertical="center" wrapText="1"/>
    </xf>
    <xf numFmtId="0" fontId="2" fillId="0" borderId="26" xfId="150" applyBorder="1" applyAlignment="1">
      <alignment horizontal="center" vertical="center"/>
    </xf>
    <xf numFmtId="0" fontId="2" fillId="0" borderId="51" xfId="150" applyBorder="1" applyAlignment="1">
      <alignment horizontal="center" vertical="center"/>
    </xf>
    <xf numFmtId="0" fontId="20" fillId="0" borderId="56" xfId="150" applyFont="1" applyBorder="1" applyAlignment="1">
      <alignment vertical="center"/>
    </xf>
    <xf numFmtId="0" fontId="0" fillId="0" borderId="48" xfId="0" applyBorder="1"/>
    <xf numFmtId="0" fontId="21" fillId="0" borderId="49" xfId="150" applyFont="1" applyBorder="1" applyAlignment="1">
      <alignment horizontal="center" vertical="center" wrapText="1"/>
    </xf>
    <xf numFmtId="0" fontId="20" fillId="0" borderId="51" xfId="150" applyFont="1" applyBorder="1" applyAlignment="1">
      <alignment vertical="center"/>
    </xf>
    <xf numFmtId="185" fontId="83" fillId="0" borderId="74" xfId="155" quotePrefix="1" applyNumberFormat="1" applyFont="1" applyFill="1" applyBorder="1" applyAlignment="1" applyProtection="1">
      <alignment horizontal="center" vertical="center"/>
    </xf>
    <xf numFmtId="0" fontId="82" fillId="0" borderId="0" xfId="156" applyFont="1" applyAlignment="1">
      <alignment horizontal="left" vertical="center"/>
    </xf>
    <xf numFmtId="0" fontId="87" fillId="0" borderId="0" xfId="0" applyFont="1"/>
    <xf numFmtId="0" fontId="88" fillId="0" borderId="0" xfId="0" applyFont="1" applyAlignment="1">
      <alignment horizontal="right"/>
    </xf>
  </cellXfs>
  <cellStyles count="16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ÅëÈ­ [0]_¼ÕÀÍ¿¹»ê" xfId="19"/>
    <cellStyle name="AeE­ [0]_¼OAI¿¹≫e" xfId="20"/>
    <cellStyle name="ÅëÈ­ [0]_ÀÎ°Çºñ,¿ÜÁÖºñ" xfId="21"/>
    <cellStyle name="AeE­ [0]_AI°Cºn,μμ±Þºn" xfId="22"/>
    <cellStyle name="ÅëÈ­ [0]_laroux" xfId="23"/>
    <cellStyle name="AeE­ [0]_laroux_1" xfId="24"/>
    <cellStyle name="ÅëÈ­ [0]_laroux_1" xfId="25"/>
    <cellStyle name="AeE­ [0]_laroux_2" xfId="26"/>
    <cellStyle name="ÅëÈ­ [0]_laroux_2" xfId="27"/>
    <cellStyle name="AeE­ [0]_laroux_2_41-06농림16" xfId="28"/>
    <cellStyle name="ÅëÈ­ [0]_laroux_2_41-06농림16" xfId="29"/>
    <cellStyle name="AeE­ [0]_laroux_2_41-06농림41" xfId="30"/>
    <cellStyle name="ÅëÈ­ [0]_laroux_2_41-06농림41" xfId="31"/>
    <cellStyle name="AeE­ [0]_Sheet1" xfId="32"/>
    <cellStyle name="ÅëÈ­ [0]_Sheet1" xfId="33"/>
    <cellStyle name="ÅëÈ­_¼ÕÀÍ¿¹»ê" xfId="34"/>
    <cellStyle name="AeE­_¼OAI¿¹≫e" xfId="35"/>
    <cellStyle name="ÅëÈ­_ÀÎ°Çºñ,¿ÜÁÖºñ" xfId="36"/>
    <cellStyle name="AeE­_AI°Cºn,μμ±Þºn" xfId="37"/>
    <cellStyle name="ÅëÈ­_laroux" xfId="38"/>
    <cellStyle name="AeE­_laroux_1" xfId="39"/>
    <cellStyle name="ÅëÈ­_laroux_1" xfId="40"/>
    <cellStyle name="AeE­_laroux_2" xfId="41"/>
    <cellStyle name="ÅëÈ­_laroux_2" xfId="42"/>
    <cellStyle name="AeE­_laroux_2_41-06농림16" xfId="43"/>
    <cellStyle name="ÅëÈ­_laroux_2_41-06농림16" xfId="44"/>
    <cellStyle name="AeE­_laroux_2_41-06농림41" xfId="45"/>
    <cellStyle name="ÅëÈ­_laroux_2_41-06농림41" xfId="46"/>
    <cellStyle name="AeE­_Sheet1" xfId="47"/>
    <cellStyle name="ÅëÈ­_Sheet1" xfId="48"/>
    <cellStyle name="AeE­_Sheet1_41-06농림16" xfId="49"/>
    <cellStyle name="ÅëÈ­_Sheet1_41-06농림16" xfId="50"/>
    <cellStyle name="AeE­_Sheet1_41-06농림41" xfId="51"/>
    <cellStyle name="ÅëÈ­_Sheet1_41-06농림41" xfId="52"/>
    <cellStyle name="ÄÞ¸¶ [0]_¼ÕÀÍ¿¹»ê" xfId="53"/>
    <cellStyle name="AÞ¸¶ [0]_¼OAI¿¹≫e" xfId="54"/>
    <cellStyle name="ÄÞ¸¶ [0]_ÀÎ°Çºñ,¿ÜÁÖºñ" xfId="55"/>
    <cellStyle name="AÞ¸¶ [0]_AI°Cºn,μμ±Þºn" xfId="56"/>
    <cellStyle name="ÄÞ¸¶ [0]_laroux" xfId="57"/>
    <cellStyle name="AÞ¸¶ [0]_laroux_1" xfId="58"/>
    <cellStyle name="ÄÞ¸¶ [0]_laroux_1" xfId="59"/>
    <cellStyle name="AÞ¸¶ [0]_Sheet1" xfId="60"/>
    <cellStyle name="ÄÞ¸¶ [0]_Sheet1" xfId="61"/>
    <cellStyle name="ÄÞ¸¶_¼ÕÀÍ¿¹»ê" xfId="62"/>
    <cellStyle name="AÞ¸¶_¼OAI¿¹≫e" xfId="63"/>
    <cellStyle name="ÄÞ¸¶_ÀÎ°Çºñ,¿ÜÁÖºñ" xfId="64"/>
    <cellStyle name="AÞ¸¶_AI°Cºn,μμ±Þºn" xfId="65"/>
    <cellStyle name="ÄÞ¸¶_laroux" xfId="66"/>
    <cellStyle name="AÞ¸¶_laroux_1" xfId="67"/>
    <cellStyle name="ÄÞ¸¶_laroux_1" xfId="68"/>
    <cellStyle name="AÞ¸¶_Sheet1" xfId="69"/>
    <cellStyle name="ÄÞ¸¶_Sheet1" xfId="70"/>
    <cellStyle name="AÞ¸¶_Sheet1_41-06농림16" xfId="71"/>
    <cellStyle name="ÄÞ¸¶_Sheet1_41-06농림16" xfId="72"/>
    <cellStyle name="AÞ¸¶_Sheet1_41-06농림41" xfId="73"/>
    <cellStyle name="ÄÞ¸¶_Sheet1_41-06농림41" xfId="74"/>
    <cellStyle name="C￥AØ_¿μ¾÷CoE² " xfId="75"/>
    <cellStyle name="Ç¥ÁØ_¼ÕÀÍ¿¹»ê" xfId="76"/>
    <cellStyle name="C￥AØ_¼OAI¿¹≫e" xfId="77"/>
    <cellStyle name="Ç¥ÁØ_ÀÎ°Çºñ,¿ÜÁÖºñ" xfId="78"/>
    <cellStyle name="C￥AØ_AI°Cºn,μμ±Þºn" xfId="79"/>
    <cellStyle name="Ç¥ÁØ_laroux" xfId="80"/>
    <cellStyle name="C￥AØ_laroux_1" xfId="81"/>
    <cellStyle name="Ç¥ÁØ_laroux_1" xfId="82"/>
    <cellStyle name="C￥AØ_laroux_1_Sheet1" xfId="83"/>
    <cellStyle name="Ç¥ÁØ_laroux_1_Sheet1" xfId="84"/>
    <cellStyle name="C￥AØ_laroux_2" xfId="85"/>
    <cellStyle name="Ç¥ÁØ_laroux_2" xfId="86"/>
    <cellStyle name="C￥AØ_laroux_2_Sheet1" xfId="87"/>
    <cellStyle name="Ç¥ÁØ_laroux_2_Sheet1" xfId="88"/>
    <cellStyle name="C￥AØ_laroux_3" xfId="89"/>
    <cellStyle name="Ç¥ÁØ_laroux_3" xfId="90"/>
    <cellStyle name="C￥AØ_laroux_4" xfId="91"/>
    <cellStyle name="Ç¥ÁØ_laroux_4" xfId="92"/>
    <cellStyle name="C￥AØ_laroux_Sheet1" xfId="93"/>
    <cellStyle name="Ç¥ÁØ_laroux_Sheet1" xfId="94"/>
    <cellStyle name="C￥AØ_Sheet1" xfId="95"/>
    <cellStyle name="Ç¥ÁØ_Sheet1" xfId="96"/>
    <cellStyle name="Comma [0]_ SG&amp;A Bridge " xfId="97"/>
    <cellStyle name="Comma_ SG&amp;A Bridge " xfId="98"/>
    <cellStyle name="Currency [0]_ SG&amp;A Bridge " xfId="99"/>
    <cellStyle name="Currency_ SG&amp;A Bridge " xfId="100"/>
    <cellStyle name="Date" xfId="101"/>
    <cellStyle name="Fixed" xfId="102"/>
    <cellStyle name="Header1" xfId="103"/>
    <cellStyle name="Header2" xfId="104"/>
    <cellStyle name="HEADING1" xfId="105"/>
    <cellStyle name="HEADING2" xfId="106"/>
    <cellStyle name="Normal_ SG&amp;A Bridge " xfId="107"/>
    <cellStyle name="Total" xfId="108"/>
    <cellStyle name="강조색1" xfId="109" builtinId="29" customBuiltin="1"/>
    <cellStyle name="강조색2" xfId="110" builtinId="33" customBuiltin="1"/>
    <cellStyle name="강조색3" xfId="111" builtinId="37" customBuiltin="1"/>
    <cellStyle name="강조색4" xfId="112" builtinId="41" customBuiltin="1"/>
    <cellStyle name="강조색5" xfId="113" builtinId="45" customBuiltin="1"/>
    <cellStyle name="강조색6" xfId="114" builtinId="49" customBuiltin="1"/>
    <cellStyle name="경고문" xfId="115" builtinId="11" customBuiltin="1"/>
    <cellStyle name="계산" xfId="116" builtinId="22" customBuiltin="1"/>
    <cellStyle name="나쁨" xfId="117" builtinId="27" customBuiltin="1"/>
    <cellStyle name="메모" xfId="118" builtinId="10" customBuiltin="1"/>
    <cellStyle name="보통" xfId="119" builtinId="28" customBuiltin="1"/>
    <cellStyle name="뷭?_BOOKSHIP" xfId="120"/>
    <cellStyle name="설명 텍스트" xfId="121" builtinId="53" customBuiltin="1"/>
    <cellStyle name="셀 확인" xfId="122" builtinId="23" customBuiltin="1"/>
    <cellStyle name="쉼표 [0]" xfId="123" builtinId="6"/>
    <cellStyle name="쉼표 [0] 2" xfId="124"/>
    <cellStyle name="쉼표 [0] 3" xfId="125"/>
    <cellStyle name="쉼표 [0] 6" xfId="161"/>
    <cellStyle name="연결된 셀" xfId="126" builtinId="24" customBuiltin="1"/>
    <cellStyle name="요약" xfId="127" builtinId="25" customBuiltin="1"/>
    <cellStyle name="입력" xfId="128" builtinId="20" customBuiltin="1"/>
    <cellStyle name="제목" xfId="129" builtinId="15" customBuiltin="1"/>
    <cellStyle name="제목 1" xfId="130" builtinId="16" customBuiltin="1"/>
    <cellStyle name="제목 2" xfId="131" builtinId="17" customBuiltin="1"/>
    <cellStyle name="제목 3" xfId="132" builtinId="18" customBuiltin="1"/>
    <cellStyle name="제목 4" xfId="133" builtinId="19" customBuiltin="1"/>
    <cellStyle name="좋음" xfId="134" builtinId="26" customBuiltin="1"/>
    <cellStyle name="출력" xfId="135" builtinId="21" customBuiltin="1"/>
    <cellStyle name="콤마 [0]_★41-18전국" xfId="136"/>
    <cellStyle name="콤마 [0]_21.농업용기구및기계보유 " xfId="137"/>
    <cellStyle name="콤마_★41-18전국" xfId="138"/>
    <cellStyle name="표준" xfId="0" builtinId="0"/>
    <cellStyle name="표준 12" xfId="162"/>
    <cellStyle name="표준 2" xfId="139"/>
    <cellStyle name="표준 2 2" xfId="140"/>
    <cellStyle name="표준 2 4" xfId="141"/>
    <cellStyle name="표준 2 5" xfId="142"/>
    <cellStyle name="표준 2_17. 공공행정 및 사법ㅇ" xfId="143"/>
    <cellStyle name="표준 3" xfId="144"/>
    <cellStyle name="표준 3 2" xfId="145"/>
    <cellStyle name="표준 3_17. 공공행정 및 사법ㅇ" xfId="146"/>
    <cellStyle name="표준_06.농림수산업_4" xfId="147"/>
    <cellStyle name="표준_061농업" xfId="148"/>
    <cellStyle name="표준_062축수산업" xfId="149"/>
    <cellStyle name="표준_06농_림수산업1" xfId="150"/>
    <cellStyle name="표준_6. 농림수산업" xfId="151"/>
    <cellStyle name="표준_국립농산물품질관리원" xfId="152"/>
    <cellStyle name="표준_농림수산업" xfId="153"/>
    <cellStyle name="표준_농림수산업1(산림)" xfId="154"/>
    <cellStyle name="표준_농산지원과" xfId="155"/>
    <cellStyle name="표준_농업용기구및기계보유 " xfId="156"/>
    <cellStyle name="표준_산림과" xfId="157"/>
    <cellStyle name="표준_원예유통과" xfId="158"/>
    <cellStyle name="표준_청주충주농산수산물도매시장관리사업소" xfId="159"/>
    <cellStyle name="표준_통계표변경양식" xfId="16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7</xdr:row>
      <xdr:rowOff>0</xdr:rowOff>
    </xdr:from>
    <xdr:to>
      <xdr:col>10</xdr:col>
      <xdr:colOff>419100</xdr:colOff>
      <xdr:row>7</xdr:row>
      <xdr:rowOff>219075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8667750" y="190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342900</xdr:colOff>
      <xdr:row>7</xdr:row>
      <xdr:rowOff>0</xdr:rowOff>
    </xdr:from>
    <xdr:to>
      <xdr:col>10</xdr:col>
      <xdr:colOff>419100</xdr:colOff>
      <xdr:row>7</xdr:row>
      <xdr:rowOff>219075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8667750" y="190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342900</xdr:colOff>
      <xdr:row>7</xdr:row>
      <xdr:rowOff>0</xdr:rowOff>
    </xdr:from>
    <xdr:to>
      <xdr:col>10</xdr:col>
      <xdr:colOff>419100</xdr:colOff>
      <xdr:row>7</xdr:row>
      <xdr:rowOff>219075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8667750" y="190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342900</xdr:colOff>
      <xdr:row>7</xdr:row>
      <xdr:rowOff>0</xdr:rowOff>
    </xdr:from>
    <xdr:to>
      <xdr:col>10</xdr:col>
      <xdr:colOff>419100</xdr:colOff>
      <xdr:row>7</xdr:row>
      <xdr:rowOff>219075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8667750" y="190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view="pageBreakPreview" zoomScaleNormal="100" zoomScaleSheetLayoutView="100" workbookViewId="0">
      <selection activeCell="B12" sqref="B12"/>
    </sheetView>
  </sheetViews>
  <sheetFormatPr defaultRowHeight="12.75"/>
  <cols>
    <col min="1" max="1" width="9.5546875" style="67" customWidth="1"/>
    <col min="2" max="4" width="9.33203125" style="67" customWidth="1"/>
    <col min="5" max="5" width="9.5546875" style="67" customWidth="1"/>
    <col min="6" max="7" width="9.33203125" style="67" customWidth="1"/>
    <col min="8" max="8" width="9.33203125" style="75" customWidth="1"/>
    <col min="9" max="16384" width="8.88671875" style="67"/>
  </cols>
  <sheetData>
    <row r="1" spans="1:8" ht="13.5" customHeight="1">
      <c r="E1" s="82"/>
      <c r="F1" s="82"/>
      <c r="G1" s="76"/>
      <c r="H1" s="79" t="s">
        <v>167</v>
      </c>
    </row>
    <row r="2" spans="1:8" s="142" customFormat="1" ht="45" customHeight="1">
      <c r="A2" s="1108" t="s">
        <v>424</v>
      </c>
      <c r="B2" s="1109"/>
      <c r="C2" s="1109"/>
      <c r="D2" s="1109"/>
      <c r="E2" s="1109"/>
      <c r="F2" s="1109"/>
      <c r="G2" s="1109"/>
      <c r="H2" s="1109"/>
    </row>
    <row r="3" spans="1:8" ht="13.5" customHeight="1" thickBot="1">
      <c r="F3" s="87"/>
      <c r="G3" s="99"/>
      <c r="H3" s="99" t="s">
        <v>157</v>
      </c>
    </row>
    <row r="4" spans="1:8" ht="50.1" customHeight="1" thickTop="1">
      <c r="A4" s="1113" t="s">
        <v>575</v>
      </c>
      <c r="B4" s="1111"/>
      <c r="C4" s="1111"/>
      <c r="D4" s="1111"/>
      <c r="E4" s="1110" t="s">
        <v>576</v>
      </c>
      <c r="F4" s="1111"/>
      <c r="G4" s="1112"/>
      <c r="H4" s="1106" t="s">
        <v>184</v>
      </c>
    </row>
    <row r="5" spans="1:8" ht="44.1" customHeight="1">
      <c r="A5" s="613"/>
      <c r="B5" s="88" t="s">
        <v>158</v>
      </c>
      <c r="C5" s="611" t="s">
        <v>573</v>
      </c>
      <c r="D5" s="611" t="s">
        <v>574</v>
      </c>
      <c r="E5" s="612"/>
      <c r="F5" s="611" t="s">
        <v>571</v>
      </c>
      <c r="G5" s="89" t="s">
        <v>572</v>
      </c>
      <c r="H5" s="1107"/>
    </row>
    <row r="6" spans="1:8" ht="92.1" customHeight="1">
      <c r="A6" s="144">
        <v>5549</v>
      </c>
      <c r="B6" s="228">
        <v>3545</v>
      </c>
      <c r="C6" s="228" t="s">
        <v>168</v>
      </c>
      <c r="D6" s="228" t="s">
        <v>168</v>
      </c>
      <c r="E6" s="144">
        <v>12898</v>
      </c>
      <c r="F6" s="144">
        <v>6160</v>
      </c>
      <c r="G6" s="144">
        <v>6738</v>
      </c>
      <c r="H6" s="85">
        <v>2011</v>
      </c>
    </row>
    <row r="7" spans="1:8" ht="92.1" customHeight="1">
      <c r="A7" s="144">
        <v>5585</v>
      </c>
      <c r="B7" s="228">
        <v>3446</v>
      </c>
      <c r="C7" s="228" t="s">
        <v>22</v>
      </c>
      <c r="D7" s="228" t="s">
        <v>22</v>
      </c>
      <c r="E7" s="144">
        <v>12877</v>
      </c>
      <c r="F7" s="144">
        <v>6064</v>
      </c>
      <c r="G7" s="144">
        <v>6813</v>
      </c>
      <c r="H7" s="85">
        <v>2012</v>
      </c>
    </row>
    <row r="8" spans="1:8" ht="92.1" customHeight="1">
      <c r="A8" s="770">
        <v>5617</v>
      </c>
      <c r="B8" s="771">
        <v>3367</v>
      </c>
      <c r="C8" s="771" t="s">
        <v>567</v>
      </c>
      <c r="D8" s="771" t="s">
        <v>567</v>
      </c>
      <c r="E8" s="771">
        <f>F8+G8</f>
        <v>12722</v>
      </c>
      <c r="F8" s="771">
        <v>6108</v>
      </c>
      <c r="G8" s="772">
        <v>6614</v>
      </c>
      <c r="H8" s="85">
        <v>2013</v>
      </c>
    </row>
    <row r="9" spans="1:8" ht="92.1" customHeight="1">
      <c r="A9" s="770">
        <v>5530</v>
      </c>
      <c r="B9" s="771">
        <v>3304</v>
      </c>
      <c r="C9" s="771" t="s">
        <v>737</v>
      </c>
      <c r="D9" s="771" t="s">
        <v>737</v>
      </c>
      <c r="E9" s="771">
        <v>12178</v>
      </c>
      <c r="F9" s="771">
        <v>5765</v>
      </c>
      <c r="G9" s="772">
        <v>6413</v>
      </c>
      <c r="H9" s="85">
        <v>2014</v>
      </c>
    </row>
    <row r="10" spans="1:8" ht="92.1" customHeight="1">
      <c r="A10" s="770">
        <v>5105</v>
      </c>
      <c r="B10" s="771">
        <v>3207</v>
      </c>
      <c r="C10" s="771">
        <v>927</v>
      </c>
      <c r="D10" s="771">
        <v>971</v>
      </c>
      <c r="E10" s="771">
        <v>11492</v>
      </c>
      <c r="F10" s="771">
        <v>5657</v>
      </c>
      <c r="G10" s="772">
        <v>5835</v>
      </c>
      <c r="H10" s="85">
        <v>2015</v>
      </c>
    </row>
    <row r="11" spans="1:8" s="143" customFormat="1" ht="93.75" customHeight="1" thickBot="1">
      <c r="A11" s="508">
        <v>4632</v>
      </c>
      <c r="B11" s="506">
        <v>3351</v>
      </c>
      <c r="C11" s="506" t="s">
        <v>168</v>
      </c>
      <c r="D11" s="506" t="s">
        <v>168</v>
      </c>
      <c r="E11" s="506">
        <v>10773</v>
      </c>
      <c r="F11" s="506">
        <v>5298</v>
      </c>
      <c r="G11" s="507">
        <v>5475</v>
      </c>
      <c r="H11" s="267">
        <v>2016</v>
      </c>
    </row>
    <row r="12" spans="1:8" ht="13.5" customHeight="1" thickTop="1">
      <c r="D12" s="77"/>
      <c r="H12" s="76"/>
    </row>
    <row r="13" spans="1:8" ht="13.5" customHeight="1">
      <c r="D13" s="77"/>
      <c r="H13" s="76" t="s">
        <v>468</v>
      </c>
    </row>
    <row r="14" spans="1:8" ht="13.5" customHeight="1">
      <c r="H14" s="79"/>
    </row>
    <row r="15" spans="1:8" ht="13.5" customHeight="1">
      <c r="H15" s="262"/>
    </row>
    <row r="16" spans="1:8" ht="13.5" customHeight="1">
      <c r="A16" s="82"/>
      <c r="B16" s="82"/>
      <c r="C16" s="82"/>
      <c r="E16" s="75"/>
      <c r="F16" s="75"/>
      <c r="G16" s="76"/>
    </row>
    <row r="17" spans="1:7" ht="13.5" customHeight="1">
      <c r="A17" s="82"/>
      <c r="B17" s="82"/>
      <c r="C17" s="82"/>
      <c r="D17" s="82"/>
      <c r="E17" s="82"/>
      <c r="F17" s="82"/>
      <c r="G17" s="82"/>
    </row>
  </sheetData>
  <mergeCells count="4">
    <mergeCell ref="H4:H5"/>
    <mergeCell ref="A2:H2"/>
    <mergeCell ref="E4:G4"/>
    <mergeCell ref="A4:D4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8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0" zoomScaleNormal="100" zoomScaleSheetLayoutView="100" workbookViewId="0">
      <selection activeCell="D19" sqref="D19"/>
    </sheetView>
  </sheetViews>
  <sheetFormatPr defaultRowHeight="12.75"/>
  <cols>
    <col min="1" max="1" width="9" style="67" customWidth="1"/>
    <col min="2" max="10" width="7.33203125" style="67" customWidth="1"/>
    <col min="11" max="16384" width="8.88671875" style="67"/>
  </cols>
  <sheetData>
    <row r="1" spans="1:11" ht="13.5" customHeight="1">
      <c r="A1" s="78" t="s">
        <v>506</v>
      </c>
      <c r="B1" s="148"/>
      <c r="C1" s="148"/>
      <c r="D1" s="149"/>
    </row>
    <row r="2" spans="1:11" s="80" customFormat="1" ht="45" customHeight="1">
      <c r="A2" s="1108" t="s">
        <v>684</v>
      </c>
      <c r="B2" s="1108"/>
      <c r="C2" s="1108"/>
      <c r="D2" s="1108"/>
      <c r="E2" s="1108"/>
      <c r="F2" s="1108"/>
      <c r="G2" s="1108"/>
      <c r="H2" s="1108"/>
      <c r="I2" s="1108"/>
      <c r="J2" s="1108"/>
      <c r="K2" s="463"/>
    </row>
    <row r="3" spans="1:11" ht="13.5" customHeight="1" thickBot="1">
      <c r="A3" s="1217" t="s">
        <v>68</v>
      </c>
      <c r="B3" s="1217"/>
    </row>
    <row r="4" spans="1:11" s="345" customFormat="1" ht="39.950000000000003" customHeight="1" thickTop="1">
      <c r="A4" s="1218" t="s">
        <v>48</v>
      </c>
      <c r="B4" s="1219" t="s">
        <v>162</v>
      </c>
      <c r="C4" s="1220"/>
      <c r="D4" s="1221"/>
      <c r="E4" s="1222" t="s">
        <v>299</v>
      </c>
      <c r="F4" s="1223"/>
      <c r="G4" s="1223"/>
      <c r="H4" s="1222" t="s">
        <v>300</v>
      </c>
      <c r="I4" s="1223"/>
      <c r="J4" s="1224"/>
    </row>
    <row r="5" spans="1:11" s="345" customFormat="1" ht="24.95" customHeight="1">
      <c r="A5" s="1200"/>
      <c r="B5" s="1199" t="s">
        <v>82</v>
      </c>
      <c r="C5" s="1214" t="s">
        <v>83</v>
      </c>
      <c r="D5" s="1215"/>
      <c r="E5" s="1203" t="s">
        <v>86</v>
      </c>
      <c r="F5" s="1201" t="s">
        <v>301</v>
      </c>
      <c r="G5" s="1202"/>
      <c r="H5" s="1203" t="s">
        <v>86</v>
      </c>
      <c r="I5" s="1201" t="s">
        <v>301</v>
      </c>
      <c r="J5" s="1195"/>
    </row>
    <row r="6" spans="1:11" s="345" customFormat="1" ht="24.95" customHeight="1">
      <c r="A6" s="1200"/>
      <c r="B6" s="1200"/>
      <c r="C6" s="1213"/>
      <c r="D6" s="1216"/>
      <c r="E6" s="1202"/>
      <c r="F6" s="355"/>
      <c r="G6" s="356" t="s">
        <v>87</v>
      </c>
      <c r="H6" s="1202"/>
      <c r="I6" s="355"/>
      <c r="J6" s="357" t="s">
        <v>87</v>
      </c>
    </row>
    <row r="7" spans="1:11" s="324" customFormat="1" ht="39" customHeight="1">
      <c r="A7" s="341">
        <v>2011</v>
      </c>
      <c r="B7" s="875">
        <v>37</v>
      </c>
      <c r="C7" s="1211">
        <v>142.1</v>
      </c>
      <c r="D7" s="1211"/>
      <c r="E7" s="875">
        <v>31</v>
      </c>
      <c r="F7" s="875">
        <v>108.5</v>
      </c>
      <c r="G7" s="875">
        <v>350</v>
      </c>
      <c r="H7" s="873" t="s">
        <v>168</v>
      </c>
      <c r="I7" s="873" t="s">
        <v>168</v>
      </c>
      <c r="J7" s="873" t="s">
        <v>168</v>
      </c>
    </row>
    <row r="8" spans="1:11" s="352" customFormat="1" ht="39" customHeight="1">
      <c r="A8" s="341">
        <v>2012</v>
      </c>
      <c r="B8" s="875">
        <v>31.3</v>
      </c>
      <c r="C8" s="1211">
        <v>85.9</v>
      </c>
      <c r="D8" s="1211"/>
      <c r="E8" s="875">
        <v>27</v>
      </c>
      <c r="F8" s="875">
        <v>68.3</v>
      </c>
      <c r="G8" s="875">
        <v>253</v>
      </c>
      <c r="H8" s="873" t="s">
        <v>168</v>
      </c>
      <c r="I8" s="873" t="s">
        <v>168</v>
      </c>
      <c r="J8" s="873" t="s">
        <v>168</v>
      </c>
    </row>
    <row r="9" spans="1:11" s="352" customFormat="1" ht="39" customHeight="1">
      <c r="A9" s="341">
        <v>2013</v>
      </c>
      <c r="B9" s="875">
        <f>E9+B18</f>
        <v>29.1</v>
      </c>
      <c r="C9" s="1211">
        <f>F9+C18</f>
        <v>89.6</v>
      </c>
      <c r="D9" s="1211"/>
      <c r="E9" s="875">
        <v>20.3</v>
      </c>
      <c r="F9" s="875">
        <v>52.7</v>
      </c>
      <c r="G9" s="875">
        <v>260</v>
      </c>
      <c r="H9" s="873" t="s">
        <v>567</v>
      </c>
      <c r="I9" s="873" t="s">
        <v>567</v>
      </c>
      <c r="J9" s="873" t="s">
        <v>567</v>
      </c>
    </row>
    <row r="10" spans="1:11" s="352" customFormat="1" ht="39" customHeight="1">
      <c r="A10" s="341">
        <v>2014</v>
      </c>
      <c r="B10" s="875">
        <v>18.8</v>
      </c>
      <c r="C10" s="1211">
        <v>57.2</v>
      </c>
      <c r="D10" s="1211"/>
      <c r="E10" s="283">
        <v>15.6</v>
      </c>
      <c r="F10" s="283">
        <v>46.8</v>
      </c>
      <c r="G10" s="283">
        <v>300</v>
      </c>
      <c r="H10" s="873" t="s">
        <v>699</v>
      </c>
      <c r="I10" s="873" t="s">
        <v>699</v>
      </c>
      <c r="J10" s="873" t="s">
        <v>699</v>
      </c>
    </row>
    <row r="11" spans="1:11" s="352" customFormat="1" ht="39" customHeight="1">
      <c r="A11" s="341">
        <v>2015</v>
      </c>
      <c r="B11" s="945">
        <v>17.96</v>
      </c>
      <c r="C11" s="1211">
        <v>55</v>
      </c>
      <c r="D11" s="1211"/>
      <c r="E11" s="948">
        <v>16</v>
      </c>
      <c r="F11" s="948">
        <v>45</v>
      </c>
      <c r="G11" s="948">
        <v>290</v>
      </c>
      <c r="H11" s="944" t="s">
        <v>168</v>
      </c>
      <c r="I11" s="944" t="s">
        <v>168</v>
      </c>
      <c r="J11" s="944" t="s">
        <v>168</v>
      </c>
    </row>
    <row r="12" spans="1:11" s="348" customFormat="1" ht="39.950000000000003" customHeight="1" thickBot="1">
      <c r="A12" s="980">
        <v>2016</v>
      </c>
      <c r="B12" s="981">
        <v>10.27</v>
      </c>
      <c r="C12" s="1210">
        <v>25.8</v>
      </c>
      <c r="D12" s="1210"/>
      <c r="E12" s="982">
        <v>8.27</v>
      </c>
      <c r="F12" s="982">
        <v>25</v>
      </c>
      <c r="G12" s="982">
        <v>280</v>
      </c>
      <c r="H12" s="1105" t="s">
        <v>168</v>
      </c>
      <c r="I12" s="1105" t="s">
        <v>168</v>
      </c>
      <c r="J12" s="1105" t="s">
        <v>168</v>
      </c>
    </row>
    <row r="13" spans="1:11" s="345" customFormat="1" ht="39.950000000000003" customHeight="1" thickTop="1">
      <c r="A13" s="1196" t="s">
        <v>48</v>
      </c>
      <c r="B13" s="1196" t="s">
        <v>710</v>
      </c>
      <c r="C13" s="1197"/>
      <c r="D13" s="1197"/>
      <c r="E13" s="1198" t="s">
        <v>711</v>
      </c>
      <c r="F13" s="1197"/>
      <c r="G13" s="1213"/>
      <c r="H13" s="1198" t="s">
        <v>712</v>
      </c>
      <c r="I13" s="1197"/>
      <c r="J13" s="1213"/>
    </row>
    <row r="14" spans="1:11" s="345" customFormat="1" ht="24.95" customHeight="1">
      <c r="A14" s="1200"/>
      <c r="B14" s="1199" t="s">
        <v>713</v>
      </c>
      <c r="C14" s="1201" t="s">
        <v>714</v>
      </c>
      <c r="D14" s="1202"/>
      <c r="E14" s="1203" t="s">
        <v>713</v>
      </c>
      <c r="F14" s="1201" t="s">
        <v>714</v>
      </c>
      <c r="G14" s="1195"/>
      <c r="H14" s="1203" t="s">
        <v>713</v>
      </c>
      <c r="I14" s="1201" t="s">
        <v>714</v>
      </c>
      <c r="J14" s="1195"/>
    </row>
    <row r="15" spans="1:11" s="345" customFormat="1" ht="24.95" customHeight="1">
      <c r="A15" s="1200"/>
      <c r="B15" s="1200"/>
      <c r="C15" s="841"/>
      <c r="D15" s="842" t="s">
        <v>715</v>
      </c>
      <c r="E15" s="1202"/>
      <c r="F15" s="841"/>
      <c r="G15" s="843" t="s">
        <v>715</v>
      </c>
      <c r="H15" s="1202"/>
      <c r="I15" s="841"/>
      <c r="J15" s="843" t="s">
        <v>715</v>
      </c>
    </row>
    <row r="16" spans="1:11" s="346" customFormat="1" ht="39" customHeight="1">
      <c r="A16" s="467">
        <v>2011</v>
      </c>
      <c r="B16" s="835">
        <v>6</v>
      </c>
      <c r="C16" s="835">
        <v>33.6</v>
      </c>
      <c r="D16" s="835">
        <v>560</v>
      </c>
      <c r="E16" s="835" t="s">
        <v>168</v>
      </c>
      <c r="F16" s="835" t="s">
        <v>168</v>
      </c>
      <c r="G16" s="835" t="s">
        <v>168</v>
      </c>
      <c r="H16" s="835" t="s">
        <v>168</v>
      </c>
      <c r="I16" s="835" t="s">
        <v>168</v>
      </c>
      <c r="J16" s="835" t="s">
        <v>168</v>
      </c>
    </row>
    <row r="17" spans="1:10" s="346" customFormat="1" ht="39" customHeight="1">
      <c r="A17" s="467">
        <v>2012</v>
      </c>
      <c r="B17" s="835">
        <v>4.3</v>
      </c>
      <c r="C17" s="835">
        <v>17.600000000000001</v>
      </c>
      <c r="D17" s="835">
        <v>410</v>
      </c>
      <c r="E17" s="835" t="s">
        <v>168</v>
      </c>
      <c r="F17" s="835" t="s">
        <v>168</v>
      </c>
      <c r="G17" s="835" t="s">
        <v>168</v>
      </c>
      <c r="H17" s="835" t="s">
        <v>168</v>
      </c>
      <c r="I17" s="835" t="s">
        <v>168</v>
      </c>
      <c r="J17" s="835" t="s">
        <v>168</v>
      </c>
    </row>
    <row r="18" spans="1:10" s="346" customFormat="1" ht="39" customHeight="1">
      <c r="A18" s="467">
        <v>2013</v>
      </c>
      <c r="B18" s="835">
        <v>8.8000000000000007</v>
      </c>
      <c r="C18" s="835">
        <v>36.9</v>
      </c>
      <c r="D18" s="835">
        <v>420</v>
      </c>
      <c r="E18" s="835" t="s">
        <v>168</v>
      </c>
      <c r="F18" s="835" t="s">
        <v>168</v>
      </c>
      <c r="G18" s="835" t="s">
        <v>168</v>
      </c>
      <c r="H18" s="835" t="s">
        <v>168</v>
      </c>
      <c r="I18" s="835" t="s">
        <v>168</v>
      </c>
      <c r="J18" s="835" t="s">
        <v>168</v>
      </c>
    </row>
    <row r="19" spans="1:10" s="345" customFormat="1" ht="39" customHeight="1">
      <c r="A19" s="467">
        <v>2014</v>
      </c>
      <c r="B19" s="835">
        <v>3.2</v>
      </c>
      <c r="C19" s="835">
        <v>10.4</v>
      </c>
      <c r="D19" s="835">
        <v>326</v>
      </c>
      <c r="E19" s="835" t="s">
        <v>168</v>
      </c>
      <c r="F19" s="835" t="s">
        <v>168</v>
      </c>
      <c r="G19" s="835" t="s">
        <v>168</v>
      </c>
      <c r="H19" s="835" t="s">
        <v>168</v>
      </c>
      <c r="I19" s="835" t="s">
        <v>168</v>
      </c>
      <c r="J19" s="835" t="s">
        <v>168</v>
      </c>
    </row>
    <row r="20" spans="1:10" s="345" customFormat="1" ht="39" customHeight="1">
      <c r="A20" s="467">
        <v>2015</v>
      </c>
      <c r="B20" s="944">
        <v>1.96</v>
      </c>
      <c r="C20" s="944">
        <v>5</v>
      </c>
      <c r="D20" s="944">
        <v>303</v>
      </c>
      <c r="E20" s="944" t="s">
        <v>168</v>
      </c>
      <c r="F20" s="944" t="s">
        <v>168</v>
      </c>
      <c r="G20" s="944" t="s">
        <v>168</v>
      </c>
      <c r="H20" s="944" t="s">
        <v>168</v>
      </c>
      <c r="I20" s="944" t="s">
        <v>168</v>
      </c>
      <c r="J20" s="944" t="s">
        <v>168</v>
      </c>
    </row>
    <row r="21" spans="1:10" s="346" customFormat="1" ht="39.950000000000003" customHeight="1" thickBot="1">
      <c r="A21" s="984">
        <v>2016</v>
      </c>
      <c r="B21" s="983">
        <v>2</v>
      </c>
      <c r="C21" s="983">
        <v>0.8</v>
      </c>
      <c r="D21" s="983">
        <v>40.5</v>
      </c>
      <c r="E21" s="983" t="s">
        <v>22</v>
      </c>
      <c r="F21" s="983" t="s">
        <v>22</v>
      </c>
      <c r="G21" s="983" t="s">
        <v>22</v>
      </c>
      <c r="H21" s="983" t="s">
        <v>22</v>
      </c>
      <c r="I21" s="983" t="s">
        <v>22</v>
      </c>
      <c r="J21" s="983" t="s">
        <v>22</v>
      </c>
    </row>
    <row r="22" spans="1:10" ht="13.5" customHeight="1" thickTop="1">
      <c r="A22" s="76"/>
    </row>
    <row r="23" spans="1:10" ht="13.5" customHeight="1">
      <c r="A23" s="1212" t="s">
        <v>188</v>
      </c>
      <c r="B23" s="1212"/>
      <c r="D23" s="87"/>
      <c r="E23" s="87"/>
      <c r="F23" s="87"/>
      <c r="G23" s="87"/>
      <c r="H23" s="87"/>
      <c r="I23" s="87"/>
    </row>
    <row r="24" spans="1:10">
      <c r="B24" s="82"/>
      <c r="C24" s="82"/>
      <c r="D24" s="82"/>
      <c r="E24" s="82"/>
      <c r="F24" s="82"/>
      <c r="G24" s="82"/>
      <c r="H24" s="82"/>
      <c r="I24" s="82"/>
      <c r="J24" s="82"/>
    </row>
  </sheetData>
  <mergeCells count="29">
    <mergeCell ref="A2:J2"/>
    <mergeCell ref="A3:B3"/>
    <mergeCell ref="A4:A6"/>
    <mergeCell ref="B4:D4"/>
    <mergeCell ref="E4:G4"/>
    <mergeCell ref="H4:J4"/>
    <mergeCell ref="B5:B6"/>
    <mergeCell ref="A23:B23"/>
    <mergeCell ref="H5:H6"/>
    <mergeCell ref="I5:J5"/>
    <mergeCell ref="A13:A15"/>
    <mergeCell ref="B13:D13"/>
    <mergeCell ref="C14:D14"/>
    <mergeCell ref="E14:E15"/>
    <mergeCell ref="F14:G14"/>
    <mergeCell ref="E13:G13"/>
    <mergeCell ref="H13:J13"/>
    <mergeCell ref="B14:B15"/>
    <mergeCell ref="C5:D6"/>
    <mergeCell ref="E5:E6"/>
    <mergeCell ref="F5:G5"/>
    <mergeCell ref="H14:H15"/>
    <mergeCell ref="I14:J14"/>
    <mergeCell ref="C12:D12"/>
    <mergeCell ref="C7:D7"/>
    <mergeCell ref="C8:D8"/>
    <mergeCell ref="C9:D9"/>
    <mergeCell ref="C10:D10"/>
    <mergeCell ref="C11:D11"/>
  </mergeCells>
  <phoneticPr fontId="3" type="noConversion"/>
  <printOptions horizontalCentered="1"/>
  <pageMargins left="0.78740157480314965" right="0.70866141732283461" top="0.59055118110236215" bottom="0.59055118110236215" header="0.51181102362204722" footer="0.51181102362204722"/>
  <pageSetup paperSize="9" scale="9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topLeftCell="A10" zoomScaleNormal="100" zoomScaleSheetLayoutView="100" workbookViewId="0">
      <selection activeCell="D20" sqref="D20"/>
    </sheetView>
  </sheetViews>
  <sheetFormatPr defaultRowHeight="12.75"/>
  <cols>
    <col min="1" max="6" width="10.33203125" style="67" customWidth="1"/>
    <col min="7" max="7" width="13" style="67" customWidth="1"/>
    <col min="8" max="16384" width="8.88671875" style="67"/>
  </cols>
  <sheetData>
    <row r="1" spans="1:12" ht="13.5" customHeight="1">
      <c r="C1" s="81"/>
      <c r="D1" s="756"/>
      <c r="E1" s="756"/>
      <c r="G1" s="766" t="s">
        <v>164</v>
      </c>
    </row>
    <row r="2" spans="1:12" s="80" customFormat="1" ht="45" customHeight="1">
      <c r="A2" s="1108" t="s">
        <v>201</v>
      </c>
      <c r="B2" s="1108"/>
      <c r="C2" s="1108"/>
      <c r="D2" s="1108"/>
      <c r="E2" s="1108"/>
      <c r="F2" s="1108"/>
      <c r="G2" s="1108"/>
    </row>
    <row r="3" spans="1:12" ht="13.5" customHeight="1" thickBot="1">
      <c r="G3" s="758"/>
    </row>
    <row r="4" spans="1:12" s="345" customFormat="1" ht="24" customHeight="1" thickTop="1">
      <c r="A4" s="1219" t="s">
        <v>177</v>
      </c>
      <c r="B4" s="1220"/>
      <c r="C4" s="1221"/>
      <c r="D4" s="1222" t="s">
        <v>298</v>
      </c>
      <c r="E4" s="1223"/>
      <c r="F4" s="1223"/>
      <c r="G4" s="1194" t="s">
        <v>292</v>
      </c>
    </row>
    <row r="5" spans="1:12" s="345" customFormat="1" ht="21.75" customHeight="1">
      <c r="A5" s="1228"/>
      <c r="B5" s="1228"/>
      <c r="C5" s="1216"/>
      <c r="D5" s="1202"/>
      <c r="E5" s="1202"/>
      <c r="F5" s="1202"/>
      <c r="G5" s="1195"/>
    </row>
    <row r="6" spans="1:12" s="345" customFormat="1" ht="24" customHeight="1">
      <c r="A6" s="1199" t="s">
        <v>82</v>
      </c>
      <c r="B6" s="1214" t="s">
        <v>293</v>
      </c>
      <c r="C6" s="1215"/>
      <c r="D6" s="1199" t="s">
        <v>294</v>
      </c>
      <c r="E6" s="1201" t="s">
        <v>295</v>
      </c>
      <c r="F6" s="1202"/>
      <c r="G6" s="1195"/>
    </row>
    <row r="7" spans="1:12" s="345" customFormat="1" ht="24" customHeight="1">
      <c r="A7" s="1200"/>
      <c r="B7" s="1213"/>
      <c r="C7" s="1216"/>
      <c r="D7" s="1200"/>
      <c r="E7" s="759"/>
      <c r="F7" s="760" t="s">
        <v>297</v>
      </c>
      <c r="G7" s="1195"/>
    </row>
    <row r="8" spans="1:12" s="345" customFormat="1" ht="38.1" customHeight="1">
      <c r="A8" s="876">
        <v>75.3</v>
      </c>
      <c r="B8" s="1225">
        <v>432</v>
      </c>
      <c r="C8" s="1225"/>
      <c r="D8" s="876">
        <v>67</v>
      </c>
      <c r="E8" s="876">
        <v>402.5</v>
      </c>
      <c r="F8" s="876">
        <v>601</v>
      </c>
      <c r="G8" s="846">
        <v>2011</v>
      </c>
      <c r="J8" s="824"/>
      <c r="K8" s="824"/>
      <c r="L8" s="824"/>
    </row>
    <row r="9" spans="1:12" s="324" customFormat="1" ht="38.1" customHeight="1">
      <c r="A9" s="876">
        <v>103.6</v>
      </c>
      <c r="B9" s="1225">
        <v>579.70000000000005</v>
      </c>
      <c r="C9" s="1225"/>
      <c r="D9" s="876">
        <v>89.7</v>
      </c>
      <c r="E9" s="876">
        <v>561.20000000000005</v>
      </c>
      <c r="F9" s="876">
        <v>626</v>
      </c>
      <c r="G9" s="846">
        <v>2012</v>
      </c>
      <c r="J9" s="824"/>
      <c r="K9" s="824"/>
      <c r="L9" s="824"/>
    </row>
    <row r="10" spans="1:12" s="345" customFormat="1" ht="38.1" customHeight="1">
      <c r="A10" s="876">
        <v>106</v>
      </c>
      <c r="B10" s="1225">
        <v>590.6</v>
      </c>
      <c r="C10" s="1225"/>
      <c r="D10" s="876">
        <v>92.5</v>
      </c>
      <c r="E10" s="876">
        <v>573.5</v>
      </c>
      <c r="F10" s="876">
        <v>620</v>
      </c>
      <c r="G10" s="846">
        <v>2013</v>
      </c>
      <c r="J10" s="824"/>
      <c r="K10" s="824"/>
      <c r="L10" s="824"/>
    </row>
    <row r="11" spans="1:12" s="345" customFormat="1" ht="38.1" customHeight="1">
      <c r="A11" s="876">
        <v>124.8</v>
      </c>
      <c r="B11" s="1225">
        <v>647.70000000000005</v>
      </c>
      <c r="C11" s="1225"/>
      <c r="D11" s="876">
        <v>90.8</v>
      </c>
      <c r="E11" s="876">
        <v>591.20000000000005</v>
      </c>
      <c r="F11" s="876">
        <v>651</v>
      </c>
      <c r="G11" s="846">
        <v>2014</v>
      </c>
      <c r="J11" s="824"/>
      <c r="K11" s="824"/>
      <c r="L11" s="824"/>
    </row>
    <row r="12" spans="1:12" s="345" customFormat="1" ht="38.1" customHeight="1">
      <c r="A12" s="946">
        <v>134.80000000000001</v>
      </c>
      <c r="B12" s="1225">
        <v>698.7</v>
      </c>
      <c r="C12" s="1225"/>
      <c r="D12" s="946">
        <v>101.1</v>
      </c>
      <c r="E12" s="946">
        <v>640.5</v>
      </c>
      <c r="F12" s="946">
        <v>634</v>
      </c>
      <c r="G12" s="846">
        <v>2015</v>
      </c>
      <c r="J12" s="824"/>
      <c r="K12" s="824"/>
      <c r="L12" s="824"/>
    </row>
    <row r="13" spans="1:12" s="796" customFormat="1" ht="40.700000000000003" customHeight="1" thickBot="1">
      <c r="A13" s="985">
        <v>178</v>
      </c>
      <c r="B13" s="1226">
        <v>694.6</v>
      </c>
      <c r="C13" s="1226"/>
      <c r="D13" s="985">
        <v>113</v>
      </c>
      <c r="E13" s="985">
        <v>574</v>
      </c>
      <c r="F13" s="985">
        <v>508</v>
      </c>
      <c r="G13" s="349">
        <v>2016</v>
      </c>
      <c r="J13" s="824"/>
    </row>
    <row r="14" spans="1:12" s="345" customFormat="1" ht="24" customHeight="1" thickTop="1">
      <c r="A14" s="1198" t="s">
        <v>716</v>
      </c>
      <c r="B14" s="1197"/>
      <c r="C14" s="1213"/>
      <c r="D14" s="1198" t="s">
        <v>717</v>
      </c>
      <c r="E14" s="1197"/>
      <c r="F14" s="1213"/>
      <c r="G14" s="1227" t="s">
        <v>718</v>
      </c>
    </row>
    <row r="15" spans="1:12" s="345" customFormat="1" ht="21.75" customHeight="1">
      <c r="A15" s="1202"/>
      <c r="B15" s="1202"/>
      <c r="C15" s="1195"/>
      <c r="D15" s="1202"/>
      <c r="E15" s="1202"/>
      <c r="F15" s="1195"/>
      <c r="G15" s="1195"/>
    </row>
    <row r="16" spans="1:12" s="345" customFormat="1" ht="24" customHeight="1">
      <c r="A16" s="1203" t="s">
        <v>713</v>
      </c>
      <c r="B16" s="1201" t="s">
        <v>719</v>
      </c>
      <c r="C16" s="1195"/>
      <c r="D16" s="1203" t="s">
        <v>713</v>
      </c>
      <c r="E16" s="1201" t="s">
        <v>719</v>
      </c>
      <c r="F16" s="1195"/>
      <c r="G16" s="1195"/>
    </row>
    <row r="17" spans="1:7" s="345" customFormat="1" ht="24" customHeight="1">
      <c r="A17" s="1202"/>
      <c r="B17" s="841"/>
      <c r="C17" s="843" t="s">
        <v>715</v>
      </c>
      <c r="D17" s="1202"/>
      <c r="E17" s="841"/>
      <c r="F17" s="843" t="s">
        <v>715</v>
      </c>
      <c r="G17" s="1195"/>
    </row>
    <row r="18" spans="1:7" s="345" customFormat="1" ht="38.1" customHeight="1">
      <c r="A18" s="839">
        <v>11.3</v>
      </c>
      <c r="B18" s="839">
        <v>16.399999999999999</v>
      </c>
      <c r="C18" s="839">
        <v>145</v>
      </c>
      <c r="D18" s="825">
        <v>9.3000000000000007</v>
      </c>
      <c r="E18" s="825">
        <v>13.1</v>
      </c>
      <c r="F18" s="825">
        <v>137.69999999999999</v>
      </c>
      <c r="G18" s="846">
        <v>2011</v>
      </c>
    </row>
    <row r="19" spans="1:7" s="324" customFormat="1" ht="38.1" customHeight="1">
      <c r="A19" s="839">
        <v>5.0999999999999996</v>
      </c>
      <c r="B19" s="839">
        <v>6.8</v>
      </c>
      <c r="C19" s="839">
        <v>133</v>
      </c>
      <c r="D19" s="825">
        <v>8.8000000000000007</v>
      </c>
      <c r="E19" s="825">
        <v>11.7</v>
      </c>
      <c r="F19" s="825">
        <v>131.30000000000001</v>
      </c>
      <c r="G19" s="846">
        <v>2012</v>
      </c>
    </row>
    <row r="20" spans="1:7" s="345" customFormat="1" ht="38.1" customHeight="1">
      <c r="A20" s="839">
        <v>4.5</v>
      </c>
      <c r="B20" s="839">
        <v>5.4</v>
      </c>
      <c r="C20" s="839">
        <v>120</v>
      </c>
      <c r="D20" s="825">
        <v>9</v>
      </c>
      <c r="E20" s="825">
        <v>11.7</v>
      </c>
      <c r="F20" s="825">
        <v>130</v>
      </c>
      <c r="G20" s="846">
        <v>2013</v>
      </c>
    </row>
    <row r="21" spans="1:7" s="324" customFormat="1" ht="38.1" customHeight="1">
      <c r="A21" s="839">
        <v>2</v>
      </c>
      <c r="B21" s="839">
        <v>2</v>
      </c>
      <c r="C21" s="839">
        <v>98</v>
      </c>
      <c r="D21" s="825">
        <v>32</v>
      </c>
      <c r="E21" s="825">
        <v>56.5</v>
      </c>
      <c r="F21" s="825">
        <v>336</v>
      </c>
      <c r="G21" s="846">
        <v>2014</v>
      </c>
    </row>
    <row r="22" spans="1:7" s="324" customFormat="1" ht="38.1" customHeight="1">
      <c r="A22" s="946">
        <v>2.4</v>
      </c>
      <c r="B22" s="946">
        <v>2.2000000000000002</v>
      </c>
      <c r="C22" s="946">
        <v>91</v>
      </c>
      <c r="D22" s="825">
        <v>31.3</v>
      </c>
      <c r="E22" s="825">
        <v>56</v>
      </c>
      <c r="F22" s="825">
        <v>179</v>
      </c>
      <c r="G22" s="846">
        <v>2015</v>
      </c>
    </row>
    <row r="23" spans="1:7" s="346" customFormat="1" ht="41.1" customHeight="1" thickBot="1">
      <c r="A23" s="985">
        <v>3</v>
      </c>
      <c r="B23" s="985">
        <v>2.6</v>
      </c>
      <c r="C23" s="985">
        <v>87</v>
      </c>
      <c r="D23" s="985">
        <v>62</v>
      </c>
      <c r="E23" s="985">
        <v>118</v>
      </c>
      <c r="F23" s="985">
        <v>190</v>
      </c>
      <c r="G23" s="349">
        <v>2016</v>
      </c>
    </row>
    <row r="24" spans="1:7" ht="13.5" customHeight="1" thickTop="1"/>
    <row r="25" spans="1:7" ht="13.5" customHeight="1">
      <c r="C25" s="87"/>
      <c r="D25" s="87"/>
      <c r="E25" s="87"/>
      <c r="F25" s="87"/>
      <c r="G25" s="765" t="s">
        <v>186</v>
      </c>
    </row>
    <row r="26" spans="1:7">
      <c r="A26" s="756"/>
      <c r="B26" s="756"/>
      <c r="C26" s="756"/>
      <c r="D26" s="756"/>
      <c r="E26" s="756"/>
      <c r="F26" s="756"/>
    </row>
  </sheetData>
  <mergeCells count="21">
    <mergeCell ref="B8:C8"/>
    <mergeCell ref="B9:C9"/>
    <mergeCell ref="B10:C10"/>
    <mergeCell ref="A2:G2"/>
    <mergeCell ref="A4:C5"/>
    <mergeCell ref="D4:F5"/>
    <mergeCell ref="G4:G7"/>
    <mergeCell ref="A6:A7"/>
    <mergeCell ref="B6:C7"/>
    <mergeCell ref="D6:D7"/>
    <mergeCell ref="E6:F6"/>
    <mergeCell ref="B11:C11"/>
    <mergeCell ref="B13:C13"/>
    <mergeCell ref="A14:C15"/>
    <mergeCell ref="D14:F15"/>
    <mergeCell ref="G14:G17"/>
    <mergeCell ref="A16:A17"/>
    <mergeCell ref="B16:C16"/>
    <mergeCell ref="D16:D17"/>
    <mergeCell ref="E16:F16"/>
    <mergeCell ref="B12:C12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4"/>
  <sheetViews>
    <sheetView view="pageBreakPreview" topLeftCell="A10" zoomScaleNormal="100" zoomScaleSheetLayoutView="100" workbookViewId="0">
      <selection activeCell="D20" sqref="D20:E20"/>
    </sheetView>
  </sheetViews>
  <sheetFormatPr defaultRowHeight="12.75"/>
  <cols>
    <col min="1" max="1" width="9" style="67" customWidth="1"/>
    <col min="2" max="10" width="7.33203125" style="67" customWidth="1"/>
    <col min="11" max="16384" width="8.88671875" style="67"/>
  </cols>
  <sheetData>
    <row r="1" spans="1:11" ht="13.5" customHeight="1">
      <c r="A1" s="78" t="s">
        <v>161</v>
      </c>
      <c r="B1" s="148"/>
      <c r="C1" s="148"/>
      <c r="D1" s="149"/>
    </row>
    <row r="2" spans="1:11" s="360" customFormat="1" ht="45" customHeight="1">
      <c r="A2" s="1183" t="s">
        <v>202</v>
      </c>
      <c r="B2" s="1183"/>
      <c r="C2" s="1183"/>
      <c r="D2" s="1183"/>
      <c r="E2" s="1183"/>
      <c r="F2" s="1183"/>
      <c r="G2" s="1183"/>
      <c r="H2" s="1183"/>
      <c r="I2" s="1183"/>
      <c r="J2" s="1183"/>
      <c r="K2" s="464"/>
    </row>
    <row r="3" spans="1:11" s="345" customFormat="1" ht="13.5" customHeight="1" thickBot="1">
      <c r="A3" s="364" t="s">
        <v>405</v>
      </c>
      <c r="B3" s="361"/>
      <c r="J3" s="362"/>
    </row>
    <row r="4" spans="1:11" s="345" customFormat="1" ht="39.950000000000003" customHeight="1" thickTop="1">
      <c r="A4" s="1218" t="s">
        <v>174</v>
      </c>
      <c r="B4" s="1218" t="s">
        <v>162</v>
      </c>
      <c r="C4" s="1223"/>
      <c r="D4" s="1223"/>
      <c r="E4" s="1222" t="s">
        <v>314</v>
      </c>
      <c r="F4" s="1223"/>
      <c r="G4" s="1223"/>
      <c r="H4" s="1222" t="s">
        <v>315</v>
      </c>
      <c r="I4" s="1223"/>
      <c r="J4" s="1224"/>
    </row>
    <row r="5" spans="1:11" s="345" customFormat="1" ht="20.100000000000001" customHeight="1">
      <c r="A5" s="1200"/>
      <c r="B5" s="1199" t="s">
        <v>240</v>
      </c>
      <c r="C5" s="1203" t="s">
        <v>241</v>
      </c>
      <c r="D5" s="1202"/>
      <c r="E5" s="1203" t="s">
        <v>307</v>
      </c>
      <c r="F5" s="1201" t="s">
        <v>301</v>
      </c>
      <c r="G5" s="1202"/>
      <c r="H5" s="1203" t="s">
        <v>307</v>
      </c>
      <c r="I5" s="1201" t="s">
        <v>301</v>
      </c>
      <c r="J5" s="1195"/>
    </row>
    <row r="6" spans="1:11" s="345" customFormat="1" ht="20.100000000000001" customHeight="1">
      <c r="A6" s="1200"/>
      <c r="B6" s="1200"/>
      <c r="C6" s="1202"/>
      <c r="D6" s="1202"/>
      <c r="E6" s="1202"/>
      <c r="F6" s="355"/>
      <c r="G6" s="356" t="s">
        <v>243</v>
      </c>
      <c r="H6" s="1202"/>
      <c r="I6" s="355"/>
      <c r="J6" s="357" t="s">
        <v>243</v>
      </c>
    </row>
    <row r="7" spans="1:11" s="345" customFormat="1" ht="40.700000000000003" customHeight="1">
      <c r="A7" s="341">
        <v>2011</v>
      </c>
      <c r="B7" s="877">
        <v>600.9</v>
      </c>
      <c r="C7" s="1231">
        <v>873.8</v>
      </c>
      <c r="D7" s="1231"/>
      <c r="E7" s="877">
        <v>433.5</v>
      </c>
      <c r="F7" s="877">
        <v>642.4</v>
      </c>
      <c r="G7" s="877">
        <v>148</v>
      </c>
      <c r="H7" s="877">
        <v>11</v>
      </c>
      <c r="I7" s="877">
        <v>2.7</v>
      </c>
      <c r="J7" s="877">
        <v>115</v>
      </c>
    </row>
    <row r="8" spans="1:11" s="324" customFormat="1" ht="40.700000000000003" customHeight="1">
      <c r="A8" s="341">
        <v>2012</v>
      </c>
      <c r="B8" s="877">
        <v>621</v>
      </c>
      <c r="C8" s="1231">
        <v>880.9</v>
      </c>
      <c r="D8" s="1231"/>
      <c r="E8" s="877">
        <v>492</v>
      </c>
      <c r="F8" s="877">
        <v>698.6</v>
      </c>
      <c r="G8" s="877">
        <v>142</v>
      </c>
      <c r="H8" s="877">
        <v>9.8000000000000007</v>
      </c>
      <c r="I8" s="877">
        <v>10.6</v>
      </c>
      <c r="J8" s="877">
        <v>108</v>
      </c>
    </row>
    <row r="9" spans="1:11" s="345" customFormat="1" ht="40.700000000000003" customHeight="1">
      <c r="A9" s="341">
        <v>2013</v>
      </c>
      <c r="B9" s="877">
        <v>457.8</v>
      </c>
      <c r="C9" s="1231">
        <v>633.90000000000009</v>
      </c>
      <c r="D9" s="1231"/>
      <c r="E9" s="877">
        <v>393.6</v>
      </c>
      <c r="F9" s="877">
        <v>551</v>
      </c>
      <c r="G9" s="877">
        <v>140</v>
      </c>
      <c r="H9" s="877">
        <v>10.6</v>
      </c>
      <c r="I9" s="877">
        <v>11.7</v>
      </c>
      <c r="J9" s="877">
        <v>111</v>
      </c>
    </row>
    <row r="10" spans="1:11" s="324" customFormat="1" ht="40.700000000000003" customHeight="1">
      <c r="A10" s="341">
        <v>2014</v>
      </c>
      <c r="B10" s="877">
        <f>SUM(E10,H10,B19,G19)</f>
        <v>538.5</v>
      </c>
      <c r="C10" s="1231">
        <v>835.8</v>
      </c>
      <c r="D10" s="1231"/>
      <c r="E10" s="877">
        <v>518.9</v>
      </c>
      <c r="F10" s="877">
        <v>814.8</v>
      </c>
      <c r="G10" s="877">
        <v>310</v>
      </c>
      <c r="H10" s="877">
        <v>15.5</v>
      </c>
      <c r="I10" s="877">
        <v>15.9</v>
      </c>
      <c r="J10" s="877">
        <v>103</v>
      </c>
    </row>
    <row r="11" spans="1:11" s="324" customFormat="1" ht="40.700000000000003" customHeight="1">
      <c r="A11" s="341">
        <v>2015</v>
      </c>
      <c r="B11" s="947">
        <v>465.1</v>
      </c>
      <c r="C11" s="1231">
        <v>658.1</v>
      </c>
      <c r="D11" s="1231"/>
      <c r="E11" s="947">
        <v>450</v>
      </c>
      <c r="F11" s="947">
        <v>647</v>
      </c>
      <c r="G11" s="947">
        <v>142</v>
      </c>
      <c r="H11" s="947">
        <v>10</v>
      </c>
      <c r="I11" s="947">
        <v>5</v>
      </c>
      <c r="J11" s="947">
        <v>120</v>
      </c>
    </row>
    <row r="12" spans="1:11" s="346" customFormat="1" ht="41.45" customHeight="1" thickBot="1">
      <c r="A12" s="980">
        <v>2016</v>
      </c>
      <c r="B12" s="986">
        <v>507.59999999999997</v>
      </c>
      <c r="C12" s="1230">
        <v>708.9</v>
      </c>
      <c r="D12" s="1230"/>
      <c r="E12" s="986">
        <v>487</v>
      </c>
      <c r="F12" s="986">
        <v>688</v>
      </c>
      <c r="G12" s="986">
        <v>141</v>
      </c>
      <c r="H12" s="986">
        <v>15</v>
      </c>
      <c r="I12" s="986">
        <v>14</v>
      </c>
      <c r="J12" s="986">
        <v>93</v>
      </c>
    </row>
    <row r="13" spans="1:11" s="345" customFormat="1" ht="39.950000000000003" customHeight="1" thickTop="1">
      <c r="A13" s="1196" t="s">
        <v>174</v>
      </c>
      <c r="B13" s="1196" t="s">
        <v>720</v>
      </c>
      <c r="C13" s="1197"/>
      <c r="D13" s="1197"/>
      <c r="E13" s="1197"/>
      <c r="F13" s="1197"/>
      <c r="G13" s="1198" t="s">
        <v>721</v>
      </c>
      <c r="H13" s="1197"/>
      <c r="I13" s="1197"/>
      <c r="J13" s="1213"/>
    </row>
    <row r="14" spans="1:11" s="345" customFormat="1" ht="20.100000000000001" customHeight="1">
      <c r="A14" s="1200"/>
      <c r="B14" s="1199" t="s">
        <v>722</v>
      </c>
      <c r="C14" s="1202"/>
      <c r="D14" s="1201" t="s">
        <v>714</v>
      </c>
      <c r="E14" s="1232"/>
      <c r="F14" s="1202"/>
      <c r="G14" s="1203" t="s">
        <v>722</v>
      </c>
      <c r="H14" s="1202"/>
      <c r="I14" s="1201" t="s">
        <v>714</v>
      </c>
      <c r="J14" s="1195"/>
    </row>
    <row r="15" spans="1:11" s="345" customFormat="1" ht="20.100000000000001" customHeight="1">
      <c r="A15" s="1200"/>
      <c r="B15" s="1200"/>
      <c r="C15" s="1202"/>
      <c r="D15" s="1233"/>
      <c r="E15" s="1234"/>
      <c r="F15" s="842" t="s">
        <v>715</v>
      </c>
      <c r="G15" s="1202"/>
      <c r="H15" s="1202"/>
      <c r="I15" s="841"/>
      <c r="J15" s="843" t="s">
        <v>715</v>
      </c>
    </row>
    <row r="16" spans="1:11" s="345" customFormat="1" ht="40.700000000000003" customHeight="1">
      <c r="A16" s="341">
        <v>2011</v>
      </c>
      <c r="B16" s="1229">
        <v>2.7</v>
      </c>
      <c r="C16" s="1225"/>
      <c r="D16" s="1225">
        <v>2.7</v>
      </c>
      <c r="E16" s="1225"/>
      <c r="F16" s="876">
        <v>99</v>
      </c>
      <c r="G16" s="1225">
        <v>153.69999999999999</v>
      </c>
      <c r="H16" s="1225"/>
      <c r="I16" s="876">
        <v>226</v>
      </c>
      <c r="J16" s="876">
        <v>147</v>
      </c>
    </row>
    <row r="17" spans="1:10" s="324" customFormat="1" ht="40.700000000000003" customHeight="1">
      <c r="A17" s="341">
        <v>2012</v>
      </c>
      <c r="B17" s="1229">
        <v>2.2000000000000002</v>
      </c>
      <c r="C17" s="1225"/>
      <c r="D17" s="1225">
        <v>2.1</v>
      </c>
      <c r="E17" s="1225"/>
      <c r="F17" s="876">
        <v>95</v>
      </c>
      <c r="G17" s="1225">
        <v>117</v>
      </c>
      <c r="H17" s="1225"/>
      <c r="I17" s="876">
        <v>169.6</v>
      </c>
      <c r="J17" s="876">
        <v>145</v>
      </c>
    </row>
    <row r="18" spans="1:10" s="345" customFormat="1" ht="40.700000000000003" customHeight="1">
      <c r="A18" s="341">
        <v>2013</v>
      </c>
      <c r="B18" s="1229">
        <v>0.2</v>
      </c>
      <c r="C18" s="1225"/>
      <c r="D18" s="1225">
        <v>0.2</v>
      </c>
      <c r="E18" s="1225"/>
      <c r="F18" s="876">
        <v>100</v>
      </c>
      <c r="G18" s="1225">
        <v>53.4</v>
      </c>
      <c r="H18" s="1225"/>
      <c r="I18" s="876">
        <v>71</v>
      </c>
      <c r="J18" s="876">
        <v>133</v>
      </c>
    </row>
    <row r="19" spans="1:10" s="345" customFormat="1" ht="40.700000000000003" customHeight="1">
      <c r="A19" s="341">
        <v>2014</v>
      </c>
      <c r="B19" s="1229">
        <v>0.1</v>
      </c>
      <c r="C19" s="1225"/>
      <c r="D19" s="1225">
        <v>0.1</v>
      </c>
      <c r="E19" s="1225"/>
      <c r="F19" s="876">
        <v>110</v>
      </c>
      <c r="G19" s="1225">
        <v>4</v>
      </c>
      <c r="H19" s="1225"/>
      <c r="I19" s="876">
        <v>5</v>
      </c>
      <c r="J19" s="876">
        <v>126</v>
      </c>
    </row>
    <row r="20" spans="1:10" s="345" customFormat="1" ht="40.700000000000003" customHeight="1">
      <c r="A20" s="341">
        <v>2015</v>
      </c>
      <c r="B20" s="1229">
        <v>0.1</v>
      </c>
      <c r="C20" s="1225"/>
      <c r="D20" s="1225">
        <v>0.1</v>
      </c>
      <c r="E20" s="1225"/>
      <c r="F20" s="946">
        <v>100</v>
      </c>
      <c r="G20" s="1225">
        <v>5</v>
      </c>
      <c r="H20" s="1225"/>
      <c r="I20" s="946">
        <v>6</v>
      </c>
      <c r="J20" s="946">
        <v>120</v>
      </c>
    </row>
    <row r="21" spans="1:10" s="346" customFormat="1" ht="41.45" customHeight="1" thickBot="1">
      <c r="A21" s="351">
        <v>2016</v>
      </c>
      <c r="B21" s="1235">
        <v>0.2</v>
      </c>
      <c r="C21" s="1226"/>
      <c r="D21" s="1226">
        <v>0.4</v>
      </c>
      <c r="E21" s="1226"/>
      <c r="F21" s="985">
        <v>200</v>
      </c>
      <c r="G21" s="1226">
        <v>5.4</v>
      </c>
      <c r="H21" s="1226"/>
      <c r="I21" s="985">
        <v>6.5</v>
      </c>
      <c r="J21" s="985">
        <v>120</v>
      </c>
    </row>
    <row r="22" spans="1:10" ht="13.5" customHeight="1" thickTop="1"/>
    <row r="23" spans="1:10" ht="13.5" customHeight="1">
      <c r="A23" s="1212" t="s">
        <v>403</v>
      </c>
      <c r="B23" s="1212"/>
      <c r="D23" s="87"/>
      <c r="E23" s="87"/>
      <c r="F23" s="87"/>
      <c r="G23" s="87"/>
      <c r="H23" s="87"/>
      <c r="I23" s="87"/>
    </row>
    <row r="24" spans="1:10">
      <c r="B24" s="82"/>
      <c r="C24" s="82"/>
      <c r="D24" s="82"/>
      <c r="E24" s="82"/>
      <c r="F24" s="82"/>
      <c r="G24" s="82"/>
      <c r="H24" s="82"/>
      <c r="I24" s="82"/>
      <c r="J24" s="82"/>
    </row>
  </sheetData>
  <mergeCells count="44">
    <mergeCell ref="A23:B23"/>
    <mergeCell ref="A13:A15"/>
    <mergeCell ref="G13:J13"/>
    <mergeCell ref="G14:H15"/>
    <mergeCell ref="I14:J14"/>
    <mergeCell ref="B13:F13"/>
    <mergeCell ref="B14:C15"/>
    <mergeCell ref="D14:F14"/>
    <mergeCell ref="D15:E15"/>
    <mergeCell ref="B16:C16"/>
    <mergeCell ref="B17:C17"/>
    <mergeCell ref="B18:C18"/>
    <mergeCell ref="B19:C19"/>
    <mergeCell ref="B21:C21"/>
    <mergeCell ref="D21:E21"/>
    <mergeCell ref="G21:H21"/>
    <mergeCell ref="G19:H19"/>
    <mergeCell ref="A2:J2"/>
    <mergeCell ref="C5:D6"/>
    <mergeCell ref="E5:E6"/>
    <mergeCell ref="F5:G5"/>
    <mergeCell ref="H5:H6"/>
    <mergeCell ref="A4:A6"/>
    <mergeCell ref="B4:D4"/>
    <mergeCell ref="E4:G4"/>
    <mergeCell ref="H4:J4"/>
    <mergeCell ref="I5:J5"/>
    <mergeCell ref="B5:B6"/>
    <mergeCell ref="B20:C20"/>
    <mergeCell ref="D20:E20"/>
    <mergeCell ref="G20:H20"/>
    <mergeCell ref="C12:D12"/>
    <mergeCell ref="C7:D7"/>
    <mergeCell ref="C8:D8"/>
    <mergeCell ref="C9:D9"/>
    <mergeCell ref="C10:D10"/>
    <mergeCell ref="C11:D11"/>
    <mergeCell ref="D16:E16"/>
    <mergeCell ref="D17:E17"/>
    <mergeCell ref="D18:E18"/>
    <mergeCell ref="D19:E19"/>
    <mergeCell ref="G16:H16"/>
    <mergeCell ref="G17:H17"/>
    <mergeCell ref="G18:H18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4"/>
  <sheetViews>
    <sheetView view="pageBreakPreview" topLeftCell="A7" zoomScaleNormal="100" zoomScaleSheetLayoutView="100" workbookViewId="0">
      <selection activeCell="D19" sqref="D19"/>
    </sheetView>
  </sheetViews>
  <sheetFormatPr defaultRowHeight="12.75"/>
  <cols>
    <col min="1" max="6" width="10.33203125" style="67" customWidth="1"/>
    <col min="7" max="7" width="13" style="67" customWidth="1"/>
    <col min="8" max="16384" width="8.88671875" style="67"/>
  </cols>
  <sheetData>
    <row r="1" spans="1:8" ht="13.5" customHeight="1">
      <c r="C1" s="81"/>
      <c r="D1" s="82"/>
      <c r="E1" s="82"/>
      <c r="G1" s="79" t="s">
        <v>164</v>
      </c>
    </row>
    <row r="2" spans="1:8" s="360" customFormat="1" ht="45" customHeight="1">
      <c r="A2" s="1183" t="s">
        <v>597</v>
      </c>
      <c r="B2" s="1183"/>
      <c r="C2" s="1183"/>
      <c r="D2" s="1183"/>
      <c r="E2" s="1183"/>
      <c r="F2" s="1183"/>
      <c r="G2" s="1183"/>
      <c r="H2" s="363"/>
    </row>
    <row r="3" spans="1:8" s="345" customFormat="1" ht="13.5" customHeight="1" thickBot="1">
      <c r="G3" s="737" t="s">
        <v>404</v>
      </c>
    </row>
    <row r="4" spans="1:8" s="345" customFormat="1" ht="30" customHeight="1" thickTop="1">
      <c r="A4" s="1236" t="s">
        <v>317</v>
      </c>
      <c r="B4" s="1236"/>
      <c r="C4" s="1236"/>
      <c r="D4" s="1236"/>
      <c r="E4" s="1236"/>
      <c r="F4" s="1237"/>
      <c r="G4" s="1194" t="s">
        <v>316</v>
      </c>
    </row>
    <row r="5" spans="1:8" s="345" customFormat="1" ht="30" customHeight="1">
      <c r="A5" s="1239" t="s">
        <v>106</v>
      </c>
      <c r="B5" s="1239"/>
      <c r="C5" s="1214" t="s">
        <v>83</v>
      </c>
      <c r="D5" s="1239"/>
      <c r="E5" s="1239"/>
      <c r="F5" s="1238"/>
      <c r="G5" s="1195"/>
    </row>
    <row r="6" spans="1:8" s="345" customFormat="1" ht="30" customHeight="1">
      <c r="A6" s="1240"/>
      <c r="B6" s="1240"/>
      <c r="C6" s="1213"/>
      <c r="D6" s="1216"/>
      <c r="E6" s="1241" t="s">
        <v>111</v>
      </c>
      <c r="F6" s="1199"/>
      <c r="G6" s="1195"/>
    </row>
    <row r="7" spans="1:8" s="345" customFormat="1" ht="39" customHeight="1">
      <c r="A7" s="1211">
        <v>94.4</v>
      </c>
      <c r="B7" s="1211"/>
      <c r="C7" s="1166">
        <v>1443.3</v>
      </c>
      <c r="D7" s="1166"/>
      <c r="E7" s="1211">
        <v>3086</v>
      </c>
      <c r="F7" s="1250"/>
      <c r="G7" s="846">
        <v>2011</v>
      </c>
    </row>
    <row r="8" spans="1:8" s="324" customFormat="1" ht="39" customHeight="1">
      <c r="A8" s="1211">
        <v>95.5</v>
      </c>
      <c r="B8" s="1211"/>
      <c r="C8" s="1166">
        <v>1520.9</v>
      </c>
      <c r="D8" s="1166"/>
      <c r="E8" s="1211">
        <v>3200</v>
      </c>
      <c r="F8" s="1250"/>
      <c r="G8" s="846">
        <v>2012</v>
      </c>
    </row>
    <row r="9" spans="1:8" s="365" customFormat="1" ht="39" customHeight="1">
      <c r="A9" s="1211">
        <v>216.3</v>
      </c>
      <c r="B9" s="1211"/>
      <c r="C9" s="1166">
        <v>3572.4</v>
      </c>
      <c r="D9" s="1166"/>
      <c r="E9" s="1211">
        <v>3154</v>
      </c>
      <c r="F9" s="1250"/>
      <c r="G9" s="846">
        <v>2013</v>
      </c>
    </row>
    <row r="10" spans="1:8" s="365" customFormat="1" ht="39" customHeight="1">
      <c r="A10" s="1211">
        <v>232.9</v>
      </c>
      <c r="B10" s="1211"/>
      <c r="C10" s="1244">
        <v>4232.1000000000004</v>
      </c>
      <c r="D10" s="1244"/>
      <c r="E10" s="1246">
        <v>5262</v>
      </c>
      <c r="F10" s="1247"/>
      <c r="G10" s="846">
        <v>2014</v>
      </c>
    </row>
    <row r="11" spans="1:8" s="365" customFormat="1" ht="39" customHeight="1">
      <c r="A11" s="1211">
        <v>238.2</v>
      </c>
      <c r="B11" s="1211"/>
      <c r="C11" s="1244">
        <v>4172.4000000000005</v>
      </c>
      <c r="D11" s="1244"/>
      <c r="E11" s="1246">
        <v>3301</v>
      </c>
      <c r="F11" s="1247"/>
      <c r="G11" s="846">
        <v>2015</v>
      </c>
    </row>
    <row r="12" spans="1:8" s="366" customFormat="1" ht="39.950000000000003" customHeight="1" thickBot="1">
      <c r="A12" s="1210">
        <v>216</v>
      </c>
      <c r="B12" s="1210"/>
      <c r="C12" s="1245">
        <v>3393</v>
      </c>
      <c r="D12" s="1245"/>
      <c r="E12" s="1242">
        <v>2915</v>
      </c>
      <c r="F12" s="1243"/>
      <c r="G12" s="349">
        <v>2016</v>
      </c>
    </row>
    <row r="13" spans="1:8" s="345" customFormat="1" ht="30" customHeight="1" thickTop="1">
      <c r="A13" s="1236" t="s">
        <v>432</v>
      </c>
      <c r="B13" s="1236"/>
      <c r="C13" s="1237"/>
      <c r="D13" s="1249" t="s">
        <v>433</v>
      </c>
      <c r="E13" s="1236"/>
      <c r="F13" s="1237"/>
      <c r="G13" s="1227" t="s">
        <v>316</v>
      </c>
    </row>
    <row r="14" spans="1:8" s="345" customFormat="1" ht="30" customHeight="1">
      <c r="A14" s="1238" t="s">
        <v>595</v>
      </c>
      <c r="B14" s="1214" t="s">
        <v>596</v>
      </c>
      <c r="C14" s="1238"/>
      <c r="D14" s="1248" t="s">
        <v>595</v>
      </c>
      <c r="E14" s="1214" t="s">
        <v>596</v>
      </c>
      <c r="F14" s="1238"/>
      <c r="G14" s="1195"/>
    </row>
    <row r="15" spans="1:8" s="345" customFormat="1" ht="30" customHeight="1">
      <c r="A15" s="1196"/>
      <c r="B15" s="837"/>
      <c r="C15" s="836" t="s">
        <v>594</v>
      </c>
      <c r="D15" s="1198"/>
      <c r="E15" s="644"/>
      <c r="F15" s="838" t="s">
        <v>594</v>
      </c>
      <c r="G15" s="1195"/>
    </row>
    <row r="16" spans="1:8" s="345" customFormat="1" ht="39" customHeight="1">
      <c r="A16" s="840">
        <v>51.1</v>
      </c>
      <c r="B16" s="840">
        <v>700.5</v>
      </c>
      <c r="C16" s="835">
        <v>1371</v>
      </c>
      <c r="D16" s="840">
        <v>43.3</v>
      </c>
      <c r="E16" s="840">
        <v>742.8</v>
      </c>
      <c r="F16" s="835">
        <v>1715</v>
      </c>
      <c r="G16" s="751">
        <v>2011</v>
      </c>
    </row>
    <row r="17" spans="1:7" s="324" customFormat="1" ht="39" customHeight="1">
      <c r="A17" s="840">
        <v>49</v>
      </c>
      <c r="B17" s="840">
        <v>641.4</v>
      </c>
      <c r="C17" s="835">
        <v>1309</v>
      </c>
      <c r="D17" s="840">
        <v>46.5</v>
      </c>
      <c r="E17" s="840">
        <v>879.5</v>
      </c>
      <c r="F17" s="835">
        <v>1891</v>
      </c>
      <c r="G17" s="751">
        <v>2012</v>
      </c>
    </row>
    <row r="18" spans="1:7" s="365" customFormat="1" ht="39" customHeight="1">
      <c r="A18" s="840">
        <v>61.5</v>
      </c>
      <c r="B18" s="840">
        <v>863.4</v>
      </c>
      <c r="C18" s="835">
        <v>1404</v>
      </c>
      <c r="D18" s="840">
        <v>154.80000000000001</v>
      </c>
      <c r="E18" s="840">
        <v>2709</v>
      </c>
      <c r="F18" s="835">
        <v>1750</v>
      </c>
      <c r="G18" s="751">
        <v>2013</v>
      </c>
    </row>
    <row r="19" spans="1:7" s="365" customFormat="1" ht="39" customHeight="1">
      <c r="A19" s="840">
        <v>58.6</v>
      </c>
      <c r="B19" s="840">
        <v>833.3</v>
      </c>
      <c r="C19" s="835">
        <v>1422</v>
      </c>
      <c r="D19" s="840">
        <v>174.3</v>
      </c>
      <c r="E19" s="840">
        <v>3398.8</v>
      </c>
      <c r="F19" s="835">
        <v>3840</v>
      </c>
      <c r="G19" s="751">
        <v>2014</v>
      </c>
    </row>
    <row r="20" spans="1:7" s="365" customFormat="1" ht="39" customHeight="1">
      <c r="A20" s="945">
        <v>59.5</v>
      </c>
      <c r="B20" s="945">
        <v>862.1</v>
      </c>
      <c r="C20" s="944">
        <v>1448</v>
      </c>
      <c r="D20" s="945">
        <v>178.7</v>
      </c>
      <c r="E20" s="945">
        <v>3310.3</v>
      </c>
      <c r="F20" s="944">
        <v>1853</v>
      </c>
      <c r="G20" s="846">
        <v>2015</v>
      </c>
    </row>
    <row r="21" spans="1:7" s="366" customFormat="1" ht="39.950000000000003" customHeight="1" thickBot="1">
      <c r="A21" s="981">
        <v>66</v>
      </c>
      <c r="B21" s="981">
        <v>913</v>
      </c>
      <c r="C21" s="983">
        <v>1365</v>
      </c>
      <c r="D21" s="981">
        <v>150</v>
      </c>
      <c r="E21" s="981">
        <v>2480</v>
      </c>
      <c r="F21" s="983">
        <v>1550</v>
      </c>
      <c r="G21" s="349">
        <v>2016</v>
      </c>
    </row>
    <row r="22" spans="1:7" ht="13.5" customHeight="1" thickTop="1">
      <c r="G22" s="77"/>
    </row>
    <row r="23" spans="1:7" ht="13.5" customHeight="1">
      <c r="C23" s="87"/>
      <c r="D23" s="87"/>
      <c r="E23" s="87"/>
      <c r="F23" s="87"/>
      <c r="G23" s="146" t="s">
        <v>186</v>
      </c>
    </row>
    <row r="24" spans="1:7">
      <c r="A24" s="82"/>
      <c r="B24" s="82"/>
      <c r="C24" s="82"/>
      <c r="D24" s="82"/>
      <c r="E24" s="82"/>
      <c r="F24" s="82"/>
    </row>
  </sheetData>
  <mergeCells count="32">
    <mergeCell ref="D14:D15"/>
    <mergeCell ref="E14:F14"/>
    <mergeCell ref="D13:F13"/>
    <mergeCell ref="E7:F7"/>
    <mergeCell ref="E8:F8"/>
    <mergeCell ref="E9:F9"/>
    <mergeCell ref="E10:F10"/>
    <mergeCell ref="A10:B10"/>
    <mergeCell ref="A12:B12"/>
    <mergeCell ref="E12:F12"/>
    <mergeCell ref="C9:D9"/>
    <mergeCell ref="C10:D10"/>
    <mergeCell ref="C12:D12"/>
    <mergeCell ref="A11:B11"/>
    <mergeCell ref="C11:D11"/>
    <mergeCell ref="E11:F11"/>
    <mergeCell ref="A2:G2"/>
    <mergeCell ref="C6:D6"/>
    <mergeCell ref="G13:G15"/>
    <mergeCell ref="G4:G6"/>
    <mergeCell ref="A13:C13"/>
    <mergeCell ref="B14:C14"/>
    <mergeCell ref="A14:A15"/>
    <mergeCell ref="A4:F4"/>
    <mergeCell ref="A5:B6"/>
    <mergeCell ref="C5:F5"/>
    <mergeCell ref="E6:F6"/>
    <mergeCell ref="C7:D7"/>
    <mergeCell ref="C8:D8"/>
    <mergeCell ref="A7:B7"/>
    <mergeCell ref="A8:B8"/>
    <mergeCell ref="A9:B9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view="pageBreakPreview" zoomScaleSheetLayoutView="100" workbookViewId="0">
      <selection activeCell="A2" sqref="A2:M2"/>
    </sheetView>
  </sheetViews>
  <sheetFormatPr defaultRowHeight="12.75"/>
  <cols>
    <col min="1" max="1" width="6.77734375" style="345" customWidth="1"/>
    <col min="2" max="2" width="5.33203125" style="345" customWidth="1"/>
    <col min="3" max="3" width="5.5546875" style="345" customWidth="1"/>
    <col min="4" max="4" width="5.77734375" style="345" customWidth="1"/>
    <col min="5" max="5" width="5.33203125" style="345" customWidth="1"/>
    <col min="6" max="9" width="5.77734375" style="345" customWidth="1"/>
    <col min="10" max="10" width="5.88671875" style="345" customWidth="1"/>
    <col min="11" max="11" width="4.77734375" style="345" customWidth="1"/>
    <col min="12" max="12" width="6" style="345" customWidth="1"/>
    <col min="13" max="13" width="6.5546875" style="345" customWidth="1"/>
    <col min="14" max="16" width="7.5546875" style="345" customWidth="1"/>
    <col min="17" max="17" width="7.5546875" style="368" customWidth="1"/>
    <col min="18" max="18" width="7.5546875" style="345" customWidth="1"/>
    <col min="19" max="19" width="7.77734375" style="345" customWidth="1"/>
    <col min="20" max="22" width="7.5546875" style="345" customWidth="1"/>
    <col min="23" max="24" width="6.77734375" style="345" customWidth="1"/>
    <col min="25" max="25" width="6.5546875" style="345" customWidth="1"/>
    <col min="26" max="26" width="7.77734375" style="345" customWidth="1"/>
    <col min="27" max="35" width="6" style="345" customWidth="1"/>
    <col min="36" max="37" width="7.33203125" style="345" customWidth="1"/>
    <col min="38" max="38" width="8.33203125" style="345" customWidth="1"/>
    <col min="39" max="40" width="7.33203125" style="345" customWidth="1"/>
    <col min="41" max="41" width="8" style="345" customWidth="1"/>
    <col min="42" max="43" width="7.33203125" style="345" customWidth="1"/>
    <col min="44" max="44" width="8" style="345" customWidth="1"/>
    <col min="45" max="45" width="6.77734375" style="345" customWidth="1"/>
    <col min="46" max="46" width="9.33203125" style="345" customWidth="1"/>
    <col min="47" max="16384" width="8.88671875" style="345"/>
  </cols>
  <sheetData>
    <row r="1" spans="1:46" ht="13.5" customHeight="1">
      <c r="A1" s="371" t="s">
        <v>161</v>
      </c>
      <c r="B1" s="369"/>
      <c r="G1" s="369"/>
      <c r="H1" s="369"/>
      <c r="I1" s="369"/>
      <c r="J1" s="369"/>
      <c r="K1" s="369"/>
      <c r="L1" s="369"/>
      <c r="T1" s="369"/>
      <c r="W1" s="370" t="s">
        <v>164</v>
      </c>
      <c r="X1" s="371" t="s">
        <v>161</v>
      </c>
      <c r="AP1" s="369"/>
      <c r="AR1" s="369"/>
      <c r="AS1" s="370" t="s">
        <v>164</v>
      </c>
      <c r="AT1" s="369"/>
    </row>
    <row r="2" spans="1:46" s="372" customFormat="1" ht="45" customHeight="1">
      <c r="A2" s="1183" t="s">
        <v>318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 t="s">
        <v>65</v>
      </c>
      <c r="O2" s="1183"/>
      <c r="P2" s="1183"/>
      <c r="Q2" s="1183"/>
      <c r="R2" s="1183"/>
      <c r="S2" s="1183"/>
      <c r="T2" s="1183"/>
      <c r="U2" s="1183"/>
      <c r="V2" s="1183"/>
      <c r="W2" s="1183"/>
      <c r="X2" s="461"/>
      <c r="Y2" s="1183" t="s">
        <v>65</v>
      </c>
      <c r="Z2" s="1183"/>
      <c r="AA2" s="1183"/>
      <c r="AB2" s="1183"/>
      <c r="AC2" s="1183"/>
      <c r="AD2" s="1183"/>
      <c r="AE2" s="1183"/>
      <c r="AF2" s="1183"/>
      <c r="AG2" s="1183"/>
      <c r="AH2" s="1183"/>
      <c r="AI2" s="1183"/>
      <c r="AJ2" s="1183" t="s">
        <v>65</v>
      </c>
      <c r="AK2" s="1183"/>
      <c r="AL2" s="1183"/>
      <c r="AM2" s="1183"/>
      <c r="AN2" s="1183"/>
      <c r="AO2" s="1183"/>
      <c r="AP2" s="1183"/>
      <c r="AQ2" s="1183"/>
      <c r="AR2" s="1183"/>
      <c r="AS2" s="1183"/>
    </row>
    <row r="3" spans="1:46" ht="13.5" customHeight="1" thickBot="1">
      <c r="A3" s="373" t="s">
        <v>67</v>
      </c>
      <c r="B3" s="362"/>
      <c r="M3" s="362"/>
      <c r="V3" s="331"/>
      <c r="W3" s="374" t="s">
        <v>66</v>
      </c>
      <c r="X3" s="373" t="s">
        <v>68</v>
      </c>
      <c r="AJ3" s="362"/>
      <c r="AR3" s="331"/>
      <c r="AS3" s="365" t="s">
        <v>66</v>
      </c>
      <c r="AT3" s="362"/>
    </row>
    <row r="4" spans="1:46" ht="24.95" customHeight="1" thickTop="1">
      <c r="A4" s="1300" t="s">
        <v>48</v>
      </c>
      <c r="B4" s="1219" t="s">
        <v>69</v>
      </c>
      <c r="C4" s="1303"/>
      <c r="D4" s="1303"/>
      <c r="E4" s="1303"/>
      <c r="F4" s="1303"/>
      <c r="G4" s="1303"/>
      <c r="H4" s="1288"/>
      <c r="I4" s="1288"/>
      <c r="J4" s="1288"/>
      <c r="K4" s="1288"/>
      <c r="L4" s="1288"/>
      <c r="M4" s="1288"/>
      <c r="N4" s="1304" t="s">
        <v>70</v>
      </c>
      <c r="O4" s="1305"/>
      <c r="P4" s="1306"/>
      <c r="Q4" s="1307"/>
      <c r="R4" s="1308"/>
      <c r="S4" s="1308"/>
      <c r="T4" s="1308"/>
      <c r="U4" s="1308"/>
      <c r="V4" s="1309"/>
      <c r="W4" s="1310" t="s">
        <v>48</v>
      </c>
      <c r="X4" s="1300" t="s">
        <v>48</v>
      </c>
      <c r="Y4" s="1219" t="s">
        <v>71</v>
      </c>
      <c r="Z4" s="1258"/>
      <c r="AA4" s="378"/>
      <c r="AB4" s="378"/>
      <c r="AC4" s="378"/>
      <c r="AD4" s="378"/>
      <c r="AE4" s="378"/>
      <c r="AF4" s="378"/>
      <c r="AG4" s="378"/>
      <c r="AH4" s="378"/>
      <c r="AI4" s="378"/>
      <c r="AJ4" s="1313" t="s">
        <v>72</v>
      </c>
      <c r="AK4" s="1314"/>
      <c r="AL4" s="1314"/>
      <c r="AM4" s="1314"/>
      <c r="AN4" s="1314"/>
      <c r="AO4" s="1314"/>
      <c r="AP4" s="1314"/>
      <c r="AQ4" s="1314"/>
      <c r="AR4" s="1314"/>
      <c r="AS4" s="1194" t="s">
        <v>48</v>
      </c>
      <c r="AT4" s="324"/>
    </row>
    <row r="5" spans="1:46" ht="30" customHeight="1">
      <c r="A5" s="1301"/>
      <c r="B5" s="1284"/>
      <c r="C5" s="1284"/>
      <c r="D5" s="1284"/>
      <c r="E5" s="1284"/>
      <c r="F5" s="1284"/>
      <c r="G5" s="1284"/>
      <c r="H5" s="1241" t="s">
        <v>73</v>
      </c>
      <c r="I5" s="1272"/>
      <c r="J5" s="1273"/>
      <c r="K5" s="1241" t="s">
        <v>74</v>
      </c>
      <c r="L5" s="1272"/>
      <c r="M5" s="1272"/>
      <c r="N5" s="1273"/>
      <c r="O5" s="1295"/>
      <c r="P5" s="1295"/>
      <c r="Q5" s="1203" t="s">
        <v>434</v>
      </c>
      <c r="R5" s="1295"/>
      <c r="S5" s="1295"/>
      <c r="T5" s="1203" t="s">
        <v>75</v>
      </c>
      <c r="U5" s="1295"/>
      <c r="V5" s="1315"/>
      <c r="W5" s="1311"/>
      <c r="X5" s="1301"/>
      <c r="Y5" s="1259"/>
      <c r="Z5" s="1259"/>
      <c r="AA5" s="1241" t="s">
        <v>76</v>
      </c>
      <c r="AB5" s="1275"/>
      <c r="AC5" s="1276"/>
      <c r="AD5" s="1241" t="s">
        <v>77</v>
      </c>
      <c r="AE5" s="1275"/>
      <c r="AF5" s="1276"/>
      <c r="AG5" s="1271" t="s">
        <v>78</v>
      </c>
      <c r="AH5" s="1275"/>
      <c r="AI5" s="1275"/>
      <c r="AJ5" s="1271" t="s">
        <v>79</v>
      </c>
      <c r="AK5" s="1275"/>
      <c r="AL5" s="1276"/>
      <c r="AM5" s="1241" t="s">
        <v>80</v>
      </c>
      <c r="AN5" s="1275"/>
      <c r="AO5" s="1276"/>
      <c r="AP5" s="1241" t="s">
        <v>81</v>
      </c>
      <c r="AQ5" s="1275"/>
      <c r="AR5" s="1275"/>
      <c r="AS5" s="1315"/>
    </row>
    <row r="6" spans="1:46" ht="30" customHeight="1">
      <c r="A6" s="1302"/>
      <c r="B6" s="1239" t="s">
        <v>82</v>
      </c>
      <c r="C6" s="1283"/>
      <c r="D6" s="1214" t="s">
        <v>83</v>
      </c>
      <c r="E6" s="1282"/>
      <c r="F6" s="1282"/>
      <c r="G6" s="1215"/>
      <c r="H6" s="1248" t="s">
        <v>84</v>
      </c>
      <c r="I6" s="1214" t="s">
        <v>85</v>
      </c>
      <c r="J6" s="1215"/>
      <c r="K6" s="1248" t="s">
        <v>84</v>
      </c>
      <c r="L6" s="1214" t="s">
        <v>85</v>
      </c>
      <c r="M6" s="1282"/>
      <c r="N6" s="1199" t="s">
        <v>82</v>
      </c>
      <c r="O6" s="1203" t="s">
        <v>83</v>
      </c>
      <c r="P6" s="1295"/>
      <c r="Q6" s="1298" t="s">
        <v>84</v>
      </c>
      <c r="R6" s="1214" t="s">
        <v>85</v>
      </c>
      <c r="S6" s="1215"/>
      <c r="T6" s="1203" t="s">
        <v>84</v>
      </c>
      <c r="U6" s="1248" t="s">
        <v>85</v>
      </c>
      <c r="V6" s="1195"/>
      <c r="W6" s="1312"/>
      <c r="X6" s="1302"/>
      <c r="Y6" s="1238" t="s">
        <v>82</v>
      </c>
      <c r="Z6" s="1248" t="s">
        <v>83</v>
      </c>
      <c r="AA6" s="1248" t="s">
        <v>86</v>
      </c>
      <c r="AB6" s="1214" t="s">
        <v>85</v>
      </c>
      <c r="AC6" s="1281"/>
      <c r="AD6" s="1248" t="s">
        <v>86</v>
      </c>
      <c r="AE6" s="1214" t="s">
        <v>85</v>
      </c>
      <c r="AF6" s="1281"/>
      <c r="AG6" s="1238" t="s">
        <v>86</v>
      </c>
      <c r="AH6" s="1214" t="s">
        <v>85</v>
      </c>
      <c r="AI6" s="1257"/>
      <c r="AJ6" s="1238" t="s">
        <v>86</v>
      </c>
      <c r="AK6" s="1214" t="s">
        <v>85</v>
      </c>
      <c r="AL6" s="1281"/>
      <c r="AM6" s="1248" t="s">
        <v>86</v>
      </c>
      <c r="AN6" s="1214" t="s">
        <v>85</v>
      </c>
      <c r="AO6" s="1281"/>
      <c r="AP6" s="1248" t="s">
        <v>86</v>
      </c>
      <c r="AQ6" s="1214" t="s">
        <v>85</v>
      </c>
      <c r="AR6" s="1257"/>
      <c r="AS6" s="1195"/>
    </row>
    <row r="7" spans="1:46" ht="24" customHeight="1">
      <c r="A7" s="1302"/>
      <c r="B7" s="1284"/>
      <c r="C7" s="1284"/>
      <c r="D7" s="1296"/>
      <c r="E7" s="1297"/>
      <c r="F7" s="1291" t="s">
        <v>87</v>
      </c>
      <c r="G7" s="1200"/>
      <c r="H7" s="1280"/>
      <c r="I7" s="381"/>
      <c r="J7" s="356" t="s">
        <v>87</v>
      </c>
      <c r="K7" s="1280"/>
      <c r="L7" s="381"/>
      <c r="M7" s="357" t="s">
        <v>87</v>
      </c>
      <c r="N7" s="1273"/>
      <c r="O7" s="1295"/>
      <c r="P7" s="1295"/>
      <c r="Q7" s="1299"/>
      <c r="R7" s="355"/>
      <c r="S7" s="356" t="s">
        <v>87</v>
      </c>
      <c r="T7" s="1295"/>
      <c r="U7" s="355"/>
      <c r="V7" s="357" t="s">
        <v>87</v>
      </c>
      <c r="W7" s="1312"/>
      <c r="X7" s="1302"/>
      <c r="Y7" s="1277"/>
      <c r="Z7" s="1260"/>
      <c r="AA7" s="1260"/>
      <c r="AB7" s="382"/>
      <c r="AC7" s="356" t="s">
        <v>87</v>
      </c>
      <c r="AD7" s="1260"/>
      <c r="AE7" s="382"/>
      <c r="AF7" s="356" t="s">
        <v>87</v>
      </c>
      <c r="AG7" s="1277"/>
      <c r="AH7" s="382"/>
      <c r="AI7" s="357" t="s">
        <v>87</v>
      </c>
      <c r="AJ7" s="1277"/>
      <c r="AK7" s="381"/>
      <c r="AL7" s="356" t="s">
        <v>87</v>
      </c>
      <c r="AM7" s="1260"/>
      <c r="AN7" s="381"/>
      <c r="AO7" s="356" t="s">
        <v>87</v>
      </c>
      <c r="AP7" s="1260"/>
      <c r="AQ7" s="381"/>
      <c r="AR7" s="357" t="s">
        <v>87</v>
      </c>
      <c r="AS7" s="1195"/>
    </row>
    <row r="8" spans="1:46" s="386" customFormat="1" ht="35.1" customHeight="1">
      <c r="A8" s="385">
        <v>2011</v>
      </c>
      <c r="B8" s="1267">
        <v>23.5</v>
      </c>
      <c r="C8" s="1252"/>
      <c r="D8" s="1252">
        <v>1145.5999999999999</v>
      </c>
      <c r="E8" s="1252"/>
      <c r="F8" s="1252">
        <v>4874.8</v>
      </c>
      <c r="G8" s="1252"/>
      <c r="H8" s="879">
        <v>0.5</v>
      </c>
      <c r="I8" s="879">
        <v>15.1</v>
      </c>
      <c r="J8" s="879">
        <v>3020</v>
      </c>
      <c r="K8" s="383" t="s">
        <v>168</v>
      </c>
      <c r="L8" s="383" t="s">
        <v>168</v>
      </c>
      <c r="M8" s="383" t="s">
        <v>168</v>
      </c>
      <c r="N8" s="879">
        <v>173.8</v>
      </c>
      <c r="O8" s="1252">
        <v>9892.25</v>
      </c>
      <c r="P8" s="1252"/>
      <c r="Q8" s="879">
        <v>166</v>
      </c>
      <c r="R8" s="879">
        <v>9628</v>
      </c>
      <c r="S8" s="879">
        <v>5800</v>
      </c>
      <c r="T8" s="879">
        <v>0.6</v>
      </c>
      <c r="U8" s="879">
        <v>7.05</v>
      </c>
      <c r="V8" s="879">
        <v>1175</v>
      </c>
      <c r="W8" s="384">
        <v>2011</v>
      </c>
      <c r="X8" s="385">
        <v>2011</v>
      </c>
      <c r="Y8" s="383">
        <v>45.4</v>
      </c>
      <c r="Z8" s="383">
        <v>3384.27</v>
      </c>
      <c r="AA8" s="879">
        <v>45</v>
      </c>
      <c r="AB8" s="879">
        <v>3375</v>
      </c>
      <c r="AC8" s="879">
        <v>7500</v>
      </c>
      <c r="AD8" s="879">
        <v>0.4</v>
      </c>
      <c r="AE8" s="879">
        <v>9.27</v>
      </c>
      <c r="AF8" s="879">
        <v>2325</v>
      </c>
      <c r="AG8" s="383" t="s">
        <v>168</v>
      </c>
      <c r="AH8" s="383" t="s">
        <v>168</v>
      </c>
      <c r="AI8" s="383" t="s">
        <v>168</v>
      </c>
      <c r="AJ8" s="878">
        <v>1.31</v>
      </c>
      <c r="AK8" s="878">
        <v>76</v>
      </c>
      <c r="AL8" s="878">
        <v>5846</v>
      </c>
      <c r="AM8" s="879">
        <v>2</v>
      </c>
      <c r="AN8" s="879">
        <v>20.5</v>
      </c>
      <c r="AO8" s="879">
        <v>1025</v>
      </c>
      <c r="AP8" s="879">
        <v>26</v>
      </c>
      <c r="AQ8" s="879">
        <v>214</v>
      </c>
      <c r="AR8" s="879">
        <v>820</v>
      </c>
      <c r="AS8" s="384">
        <v>2011</v>
      </c>
    </row>
    <row r="9" spans="1:46" s="387" customFormat="1" ht="35.1" customHeight="1">
      <c r="A9" s="385">
        <v>2012</v>
      </c>
      <c r="B9" s="1267">
        <v>39.799999999999997</v>
      </c>
      <c r="C9" s="1252"/>
      <c r="D9" s="1252">
        <v>1815.7</v>
      </c>
      <c r="E9" s="1252"/>
      <c r="F9" s="1252">
        <v>4560</v>
      </c>
      <c r="G9" s="1252"/>
      <c r="H9" s="879">
        <v>0.5</v>
      </c>
      <c r="I9" s="879">
        <v>15.9</v>
      </c>
      <c r="J9" s="879">
        <v>3180</v>
      </c>
      <c r="K9" s="383" t="s">
        <v>168</v>
      </c>
      <c r="L9" s="383" t="s">
        <v>168</v>
      </c>
      <c r="M9" s="383" t="s">
        <v>168</v>
      </c>
      <c r="N9" s="879">
        <v>170.5</v>
      </c>
      <c r="O9" s="1252">
        <v>9812.9</v>
      </c>
      <c r="P9" s="1252"/>
      <c r="Q9" s="879">
        <v>156</v>
      </c>
      <c r="R9" s="879">
        <v>9516</v>
      </c>
      <c r="S9" s="879">
        <v>6100</v>
      </c>
      <c r="T9" s="879">
        <v>0.4</v>
      </c>
      <c r="U9" s="879">
        <v>5.2</v>
      </c>
      <c r="V9" s="879">
        <v>1300</v>
      </c>
      <c r="W9" s="384">
        <v>2012</v>
      </c>
      <c r="X9" s="385">
        <v>2012</v>
      </c>
      <c r="Y9" s="383">
        <v>36.9</v>
      </c>
      <c r="Z9" s="383">
        <v>2000.4</v>
      </c>
      <c r="AA9" s="879">
        <v>36</v>
      </c>
      <c r="AB9" s="879">
        <v>1980</v>
      </c>
      <c r="AC9" s="879">
        <v>5500</v>
      </c>
      <c r="AD9" s="879">
        <v>0.9</v>
      </c>
      <c r="AE9" s="879">
        <v>20.399999999999999</v>
      </c>
      <c r="AF9" s="879">
        <v>2264</v>
      </c>
      <c r="AG9" s="383" t="s">
        <v>168</v>
      </c>
      <c r="AH9" s="383" t="s">
        <v>168</v>
      </c>
      <c r="AI9" s="383" t="s">
        <v>168</v>
      </c>
      <c r="AJ9" s="878">
        <v>12</v>
      </c>
      <c r="AK9" s="878">
        <v>1000</v>
      </c>
      <c r="AL9" s="878">
        <v>5900</v>
      </c>
      <c r="AM9" s="383" t="s">
        <v>22</v>
      </c>
      <c r="AN9" s="383" t="s">
        <v>22</v>
      </c>
      <c r="AO9" s="383" t="s">
        <v>22</v>
      </c>
      <c r="AP9" s="879">
        <v>30</v>
      </c>
      <c r="AQ9" s="879">
        <v>249</v>
      </c>
      <c r="AR9" s="879">
        <v>830</v>
      </c>
      <c r="AS9" s="384">
        <v>2012</v>
      </c>
    </row>
    <row r="10" spans="1:46" s="387" customFormat="1" ht="35.1" customHeight="1">
      <c r="A10" s="385">
        <v>2013</v>
      </c>
      <c r="B10" s="1267">
        <v>38.6</v>
      </c>
      <c r="C10" s="1252"/>
      <c r="D10" s="1252">
        <v>1611.7</v>
      </c>
      <c r="E10" s="1252"/>
      <c r="F10" s="1252">
        <v>4156.3999999999996</v>
      </c>
      <c r="G10" s="1252"/>
      <c r="H10" s="879">
        <v>0.5</v>
      </c>
      <c r="I10" s="879">
        <v>16</v>
      </c>
      <c r="J10" s="879">
        <v>3180</v>
      </c>
      <c r="K10" s="383" t="s">
        <v>567</v>
      </c>
      <c r="L10" s="383" t="s">
        <v>567</v>
      </c>
      <c r="M10" s="383" t="s">
        <v>567</v>
      </c>
      <c r="N10" s="879">
        <v>147</v>
      </c>
      <c r="O10" s="1252">
        <v>8207.6</v>
      </c>
      <c r="P10" s="1252"/>
      <c r="Q10" s="879">
        <v>126.8</v>
      </c>
      <c r="R10" s="879">
        <v>7735.5</v>
      </c>
      <c r="S10" s="879">
        <v>4959</v>
      </c>
      <c r="T10" s="879">
        <v>0.4</v>
      </c>
      <c r="U10" s="879">
        <v>5</v>
      </c>
      <c r="V10" s="879">
        <v>1250</v>
      </c>
      <c r="W10" s="384">
        <v>2013</v>
      </c>
      <c r="X10" s="385">
        <v>2013</v>
      </c>
      <c r="Y10" s="879">
        <v>28.6</v>
      </c>
      <c r="Z10" s="879">
        <v>1558.4</v>
      </c>
      <c r="AA10" s="879">
        <v>27.6</v>
      </c>
      <c r="AB10" s="879">
        <v>1518.6</v>
      </c>
      <c r="AC10" s="879">
        <v>4220.8999999999996</v>
      </c>
      <c r="AD10" s="879">
        <v>1</v>
      </c>
      <c r="AE10" s="879">
        <v>39.799999999999997</v>
      </c>
      <c r="AF10" s="879">
        <v>2371.4</v>
      </c>
      <c r="AG10" s="383" t="s">
        <v>567</v>
      </c>
      <c r="AH10" s="383" t="s">
        <v>567</v>
      </c>
      <c r="AI10" s="383" t="s">
        <v>567</v>
      </c>
      <c r="AJ10" s="878">
        <v>12</v>
      </c>
      <c r="AK10" s="878">
        <v>1000</v>
      </c>
      <c r="AL10" s="878">
        <v>5900</v>
      </c>
      <c r="AM10" s="383" t="s">
        <v>567</v>
      </c>
      <c r="AN10" s="383" t="s">
        <v>567</v>
      </c>
      <c r="AO10" s="383" t="s">
        <v>567</v>
      </c>
      <c r="AP10" s="879">
        <v>41.7</v>
      </c>
      <c r="AQ10" s="879">
        <v>346.11</v>
      </c>
      <c r="AR10" s="879">
        <v>1153.7</v>
      </c>
      <c r="AS10" s="384">
        <v>2013</v>
      </c>
    </row>
    <row r="11" spans="1:46" s="387" customFormat="1" ht="35.1" customHeight="1">
      <c r="A11" s="385">
        <v>2014</v>
      </c>
      <c r="B11" s="1267">
        <f>H11+B21+E21+H21+K21</f>
        <v>38.6</v>
      </c>
      <c r="C11" s="1252"/>
      <c r="D11" s="1252">
        <v>2284.8000000000002</v>
      </c>
      <c r="E11" s="1252"/>
      <c r="F11" s="1252">
        <v>6211.62</v>
      </c>
      <c r="G11" s="1252"/>
      <c r="H11" s="879">
        <v>0.5</v>
      </c>
      <c r="I11" s="879">
        <v>15.5</v>
      </c>
      <c r="J11" s="879">
        <v>3090.4</v>
      </c>
      <c r="K11" s="879" t="s">
        <v>22</v>
      </c>
      <c r="L11" s="879" t="s">
        <v>22</v>
      </c>
      <c r="M11" s="879" t="s">
        <v>22</v>
      </c>
      <c r="N11" s="879">
        <f>Q11+T11+N21+S21</f>
        <v>162.6</v>
      </c>
      <c r="O11" s="1252">
        <f>R11+U11+P21+T21</f>
        <v>9551.2000000000007</v>
      </c>
      <c r="P11" s="1252"/>
      <c r="Q11" s="879">
        <v>151</v>
      </c>
      <c r="R11" s="879">
        <v>9110</v>
      </c>
      <c r="S11" s="879">
        <v>5750</v>
      </c>
      <c r="T11" s="879">
        <v>0.5</v>
      </c>
      <c r="U11" s="879">
        <v>6.1</v>
      </c>
      <c r="V11" s="879">
        <v>1225</v>
      </c>
      <c r="W11" s="384">
        <v>2014</v>
      </c>
      <c r="X11" s="385">
        <v>2014</v>
      </c>
      <c r="Y11" s="879">
        <f>AA11+AD11</f>
        <v>22.5</v>
      </c>
      <c r="Z11" s="879">
        <f>AB11+AE11</f>
        <v>1265.5</v>
      </c>
      <c r="AA11" s="879">
        <v>21.4</v>
      </c>
      <c r="AB11" s="879">
        <v>1224.3</v>
      </c>
      <c r="AC11" s="879">
        <v>3997</v>
      </c>
      <c r="AD11" s="879">
        <v>1.1000000000000001</v>
      </c>
      <c r="AE11" s="879">
        <v>41.2</v>
      </c>
      <c r="AF11" s="879">
        <v>2454.8000000000002</v>
      </c>
      <c r="AG11" s="879" t="s">
        <v>22</v>
      </c>
      <c r="AH11" s="879" t="s">
        <v>22</v>
      </c>
      <c r="AI11" s="879" t="s">
        <v>22</v>
      </c>
      <c r="AJ11" s="878">
        <v>4.2</v>
      </c>
      <c r="AK11" s="878">
        <v>350</v>
      </c>
      <c r="AL11" s="878">
        <v>2065</v>
      </c>
      <c r="AM11" s="879" t="s">
        <v>22</v>
      </c>
      <c r="AN11" s="879" t="s">
        <v>22</v>
      </c>
      <c r="AO11" s="879" t="s">
        <v>22</v>
      </c>
      <c r="AP11" s="879">
        <v>42.5</v>
      </c>
      <c r="AQ11" s="879">
        <v>352.7</v>
      </c>
      <c r="AR11" s="879">
        <v>1175.8</v>
      </c>
      <c r="AS11" s="384">
        <v>2014</v>
      </c>
    </row>
    <row r="12" spans="1:46" s="387" customFormat="1" ht="35.1" customHeight="1">
      <c r="A12" s="385">
        <v>2015</v>
      </c>
      <c r="B12" s="1267">
        <v>38.900000000000006</v>
      </c>
      <c r="C12" s="1252"/>
      <c r="D12" s="1252">
        <v>1798.9</v>
      </c>
      <c r="E12" s="1252"/>
      <c r="F12" s="1252">
        <v>462.44215938303336</v>
      </c>
      <c r="G12" s="1252"/>
      <c r="H12" s="949">
        <v>0.5</v>
      </c>
      <c r="I12" s="949">
        <v>15.5</v>
      </c>
      <c r="J12" s="949">
        <v>3100</v>
      </c>
      <c r="K12" s="949" t="s">
        <v>168</v>
      </c>
      <c r="L12" s="949" t="s">
        <v>168</v>
      </c>
      <c r="M12" s="949" t="s">
        <v>168</v>
      </c>
      <c r="N12" s="949">
        <v>66.900000000000006</v>
      </c>
      <c r="O12" s="1252">
        <v>2959.9</v>
      </c>
      <c r="P12" s="1252"/>
      <c r="Q12" s="949">
        <v>55</v>
      </c>
      <c r="R12" s="949">
        <v>2557.1999999999998</v>
      </c>
      <c r="S12" s="949">
        <v>4649.3999999999996</v>
      </c>
      <c r="T12" s="949">
        <v>0.5</v>
      </c>
      <c r="U12" s="949">
        <v>6.1</v>
      </c>
      <c r="V12" s="949">
        <v>1220</v>
      </c>
      <c r="W12" s="384">
        <v>2015</v>
      </c>
      <c r="X12" s="385">
        <v>2015</v>
      </c>
      <c r="Y12" s="949">
        <v>22.9</v>
      </c>
      <c r="Z12" s="949">
        <v>1355.2</v>
      </c>
      <c r="AA12" s="949">
        <v>21.8</v>
      </c>
      <c r="AB12" s="949">
        <v>1329.6</v>
      </c>
      <c r="AC12" s="949">
        <v>6099</v>
      </c>
      <c r="AD12" s="949">
        <v>1.1000000000000001</v>
      </c>
      <c r="AE12" s="949">
        <v>25.6</v>
      </c>
      <c r="AF12" s="949">
        <v>2327.1999999999998</v>
      </c>
      <c r="AG12" s="949" t="s">
        <v>168</v>
      </c>
      <c r="AH12" s="949" t="s">
        <v>168</v>
      </c>
      <c r="AI12" s="949" t="s">
        <v>168</v>
      </c>
      <c r="AJ12" s="950">
        <v>6.7</v>
      </c>
      <c r="AK12" s="950">
        <v>558</v>
      </c>
      <c r="AL12" s="950">
        <v>8328.4</v>
      </c>
      <c r="AM12" s="949" t="s">
        <v>168</v>
      </c>
      <c r="AN12" s="949" t="s">
        <v>168</v>
      </c>
      <c r="AO12" s="949" t="s">
        <v>168</v>
      </c>
      <c r="AP12" s="949">
        <v>60.7</v>
      </c>
      <c r="AQ12" s="949">
        <v>503.7</v>
      </c>
      <c r="AR12" s="949">
        <v>829.8</v>
      </c>
      <c r="AS12" s="384">
        <v>2015</v>
      </c>
    </row>
    <row r="13" spans="1:46" s="797" customFormat="1" ht="35.1" customHeight="1" thickBot="1">
      <c r="A13" s="389">
        <v>2016</v>
      </c>
      <c r="B13" s="1268">
        <v>28.1</v>
      </c>
      <c r="C13" s="1269"/>
      <c r="D13" s="1268">
        <v>1143.2</v>
      </c>
      <c r="E13" s="1269"/>
      <c r="F13" s="1251">
        <v>406.8</v>
      </c>
      <c r="G13" s="1251"/>
      <c r="H13" s="1078">
        <v>0.5</v>
      </c>
      <c r="I13" s="1078">
        <v>15.5</v>
      </c>
      <c r="J13" s="1078">
        <v>3090.4</v>
      </c>
      <c r="K13" s="383" t="s">
        <v>804</v>
      </c>
      <c r="L13" s="383" t="s">
        <v>804</v>
      </c>
      <c r="M13" s="383" t="s">
        <v>804</v>
      </c>
      <c r="N13" s="1085">
        <v>17.899999999999999</v>
      </c>
      <c r="O13" s="1251">
        <v>425.4</v>
      </c>
      <c r="P13" s="1251"/>
      <c r="Q13" s="1078">
        <v>17.100000000000001</v>
      </c>
      <c r="R13" s="1078">
        <v>394.2</v>
      </c>
      <c r="S13" s="1078">
        <v>3064</v>
      </c>
      <c r="T13" s="1055" t="s">
        <v>804</v>
      </c>
      <c r="U13" s="1055" t="s">
        <v>804</v>
      </c>
      <c r="V13" s="1055" t="s">
        <v>804</v>
      </c>
      <c r="W13" s="388">
        <v>2016</v>
      </c>
      <c r="X13" s="389">
        <v>2016</v>
      </c>
      <c r="Y13" s="1078">
        <v>6.1</v>
      </c>
      <c r="Z13" s="1078">
        <v>224.3</v>
      </c>
      <c r="AA13" s="1078">
        <v>6.1</v>
      </c>
      <c r="AB13" s="1078">
        <v>224.3</v>
      </c>
      <c r="AC13" s="1078">
        <v>3682</v>
      </c>
      <c r="AD13" s="1080" t="s">
        <v>168</v>
      </c>
      <c r="AE13" s="1080" t="s">
        <v>168</v>
      </c>
      <c r="AF13" s="1080" t="s">
        <v>168</v>
      </c>
      <c r="AG13" s="1080" t="s">
        <v>168</v>
      </c>
      <c r="AH13" s="1080" t="s">
        <v>168</v>
      </c>
      <c r="AI13" s="1080" t="s">
        <v>168</v>
      </c>
      <c r="AJ13" s="1079" t="s">
        <v>168</v>
      </c>
      <c r="AK13" s="1079" t="s">
        <v>168</v>
      </c>
      <c r="AL13" s="1079" t="s">
        <v>168</v>
      </c>
      <c r="AM13" s="1079" t="s">
        <v>168</v>
      </c>
      <c r="AN13" s="1079" t="s">
        <v>168</v>
      </c>
      <c r="AO13" s="1079" t="s">
        <v>168</v>
      </c>
      <c r="AP13" s="898">
        <v>62</v>
      </c>
      <c r="AQ13" s="898">
        <v>511.5</v>
      </c>
      <c r="AR13" s="898">
        <v>825</v>
      </c>
      <c r="AS13" s="388">
        <v>2016</v>
      </c>
    </row>
    <row r="14" spans="1:46" ht="39.950000000000003" customHeight="1" thickTop="1">
      <c r="A14" s="1286" t="s">
        <v>48</v>
      </c>
      <c r="B14" s="1288"/>
      <c r="C14" s="1288"/>
      <c r="D14" s="1288"/>
      <c r="E14" s="1288"/>
      <c r="F14" s="1288"/>
      <c r="G14" s="1288"/>
      <c r="H14" s="1288"/>
      <c r="I14" s="1288"/>
      <c r="J14" s="1288"/>
      <c r="K14" s="1288"/>
      <c r="L14" s="1288"/>
      <c r="M14" s="1288"/>
      <c r="N14" s="1288"/>
      <c r="O14" s="1288"/>
      <c r="P14" s="1288"/>
      <c r="Q14" s="1288"/>
      <c r="R14" s="1288"/>
      <c r="S14" s="1288"/>
      <c r="T14" s="1288"/>
      <c r="U14" s="1288"/>
      <c r="V14" s="1288"/>
      <c r="W14" s="1289" t="s">
        <v>48</v>
      </c>
      <c r="X14" s="1286" t="s">
        <v>48</v>
      </c>
      <c r="Y14" s="1219" t="s">
        <v>88</v>
      </c>
      <c r="Z14" s="1258"/>
      <c r="AA14" s="378"/>
      <c r="AB14" s="378"/>
      <c r="AC14" s="378"/>
      <c r="AD14" s="378"/>
      <c r="AE14" s="378"/>
      <c r="AF14" s="378"/>
      <c r="AG14" s="378"/>
      <c r="AH14" s="378"/>
      <c r="AI14" s="378"/>
      <c r="AJ14" s="1285" t="s">
        <v>89</v>
      </c>
      <c r="AK14" s="1285"/>
      <c r="AL14" s="1285"/>
      <c r="AM14" s="1285"/>
      <c r="AN14" s="1285"/>
      <c r="AO14" s="1285"/>
      <c r="AP14" s="1285"/>
      <c r="AQ14" s="1285"/>
      <c r="AR14" s="1285"/>
      <c r="AS14" s="1194" t="s">
        <v>48</v>
      </c>
    </row>
    <row r="15" spans="1:46" ht="30" customHeight="1">
      <c r="A15" s="1287"/>
      <c r="B15" s="1271" t="s">
        <v>90</v>
      </c>
      <c r="C15" s="1272"/>
      <c r="D15" s="1273"/>
      <c r="E15" s="1241" t="s">
        <v>91</v>
      </c>
      <c r="F15" s="1272"/>
      <c r="G15" s="1273"/>
      <c r="H15" s="1241" t="s">
        <v>92</v>
      </c>
      <c r="I15" s="1272"/>
      <c r="J15" s="1273"/>
      <c r="K15" s="1241" t="s">
        <v>93</v>
      </c>
      <c r="L15" s="1272"/>
      <c r="M15" s="1272"/>
      <c r="N15" s="1271" t="s">
        <v>94</v>
      </c>
      <c r="O15" s="1274"/>
      <c r="P15" s="1274"/>
      <c r="Q15" s="1274"/>
      <c r="R15" s="1200"/>
      <c r="S15" s="1241" t="s">
        <v>598</v>
      </c>
      <c r="T15" s="1272"/>
      <c r="U15" s="1272"/>
      <c r="V15" s="1273"/>
      <c r="W15" s="1290"/>
      <c r="X15" s="1287"/>
      <c r="Y15" s="1259"/>
      <c r="Z15" s="1259"/>
      <c r="AA15" s="1241" t="s">
        <v>95</v>
      </c>
      <c r="AB15" s="1275"/>
      <c r="AC15" s="1276"/>
      <c r="AD15" s="1214" t="s">
        <v>96</v>
      </c>
      <c r="AE15" s="1254"/>
      <c r="AF15" s="1254"/>
      <c r="AG15" s="1254"/>
      <c r="AH15" s="1254"/>
      <c r="AI15" s="1254"/>
      <c r="AJ15" s="1240" t="s">
        <v>97</v>
      </c>
      <c r="AK15" s="1278"/>
      <c r="AL15" s="1277"/>
      <c r="AM15" s="1227" t="s">
        <v>98</v>
      </c>
      <c r="AN15" s="1278"/>
      <c r="AO15" s="1277"/>
      <c r="AP15" s="1227" t="s">
        <v>99</v>
      </c>
      <c r="AQ15" s="1278"/>
      <c r="AR15" s="1278"/>
      <c r="AS15" s="1270"/>
    </row>
    <row r="16" spans="1:46" ht="23.45" customHeight="1">
      <c r="A16" s="1287"/>
      <c r="B16" s="1238" t="s">
        <v>84</v>
      </c>
      <c r="C16" s="1214" t="s">
        <v>85</v>
      </c>
      <c r="D16" s="1215"/>
      <c r="E16" s="1248" t="s">
        <v>84</v>
      </c>
      <c r="F16" s="1214" t="s">
        <v>85</v>
      </c>
      <c r="G16" s="1215"/>
      <c r="H16" s="1248" t="s">
        <v>84</v>
      </c>
      <c r="I16" s="1214" t="s">
        <v>85</v>
      </c>
      <c r="J16" s="1215"/>
      <c r="K16" s="1248" t="s">
        <v>84</v>
      </c>
      <c r="L16" s="1214" t="s">
        <v>85</v>
      </c>
      <c r="M16" s="1282"/>
      <c r="N16" s="1239" t="s">
        <v>84</v>
      </c>
      <c r="O16" s="1283"/>
      <c r="P16" s="1214" t="s">
        <v>85</v>
      </c>
      <c r="Q16" s="1239"/>
      <c r="R16" s="1238"/>
      <c r="S16" s="1214" t="s">
        <v>84</v>
      </c>
      <c r="T16" s="1214" t="s">
        <v>85</v>
      </c>
      <c r="U16" s="1239"/>
      <c r="V16" s="1238"/>
      <c r="W16" s="1290"/>
      <c r="X16" s="1287"/>
      <c r="Y16" s="1238" t="s">
        <v>82</v>
      </c>
      <c r="Z16" s="1248" t="s">
        <v>83</v>
      </c>
      <c r="AA16" s="1248" t="s">
        <v>86</v>
      </c>
      <c r="AB16" s="1214" t="s">
        <v>85</v>
      </c>
      <c r="AC16" s="1281"/>
      <c r="AD16" s="1214" t="s">
        <v>86</v>
      </c>
      <c r="AE16" s="1254"/>
      <c r="AF16" s="1214" t="s">
        <v>85</v>
      </c>
      <c r="AG16" s="1257"/>
      <c r="AH16" s="1257"/>
      <c r="AI16" s="1257"/>
      <c r="AJ16" s="1238" t="s">
        <v>86</v>
      </c>
      <c r="AK16" s="1214" t="s">
        <v>85</v>
      </c>
      <c r="AL16" s="1281"/>
      <c r="AM16" s="1248" t="s">
        <v>84</v>
      </c>
      <c r="AN16" s="1214" t="s">
        <v>85</v>
      </c>
      <c r="AO16" s="1281"/>
      <c r="AP16" s="1248" t="s">
        <v>84</v>
      </c>
      <c r="AQ16" s="1214" t="s">
        <v>85</v>
      </c>
      <c r="AR16" s="1257"/>
      <c r="AS16" s="1195"/>
    </row>
    <row r="17" spans="1:46" ht="24.95" customHeight="1">
      <c r="A17" s="1279"/>
      <c r="B17" s="1279"/>
      <c r="C17" s="381"/>
      <c r="D17" s="356" t="s">
        <v>87</v>
      </c>
      <c r="E17" s="1280"/>
      <c r="F17" s="381"/>
      <c r="G17" s="356" t="s">
        <v>87</v>
      </c>
      <c r="H17" s="1280"/>
      <c r="I17" s="381"/>
      <c r="J17" s="356" t="s">
        <v>87</v>
      </c>
      <c r="K17" s="1280"/>
      <c r="L17" s="381"/>
      <c r="M17" s="357" t="s">
        <v>87</v>
      </c>
      <c r="N17" s="1284"/>
      <c r="O17" s="1284"/>
      <c r="P17" s="645"/>
      <c r="Q17" s="1291" t="s">
        <v>87</v>
      </c>
      <c r="R17" s="1292"/>
      <c r="S17" s="1227"/>
      <c r="T17" s="646"/>
      <c r="U17" s="1291" t="s">
        <v>87</v>
      </c>
      <c r="V17" s="1292"/>
      <c r="W17" s="1270"/>
      <c r="X17" s="1279"/>
      <c r="Y17" s="1277"/>
      <c r="Z17" s="1260"/>
      <c r="AA17" s="1260"/>
      <c r="AB17" s="382"/>
      <c r="AC17" s="356" t="s">
        <v>87</v>
      </c>
      <c r="AD17" s="1255"/>
      <c r="AE17" s="1256"/>
      <c r="AF17" s="1293"/>
      <c r="AG17" s="1293"/>
      <c r="AH17" s="1294" t="s">
        <v>87</v>
      </c>
      <c r="AI17" s="1195"/>
      <c r="AJ17" s="1277"/>
      <c r="AK17" s="381"/>
      <c r="AL17" s="356" t="s">
        <v>87</v>
      </c>
      <c r="AM17" s="1260"/>
      <c r="AN17" s="381"/>
      <c r="AO17" s="356" t="s">
        <v>87</v>
      </c>
      <c r="AP17" s="1260"/>
      <c r="AQ17" s="381"/>
      <c r="AR17" s="357" t="s">
        <v>87</v>
      </c>
      <c r="AS17" s="1195"/>
    </row>
    <row r="18" spans="1:46" s="386" customFormat="1" ht="35.1" customHeight="1">
      <c r="A18" s="385">
        <v>2011</v>
      </c>
      <c r="B18" s="383" t="s">
        <v>168</v>
      </c>
      <c r="C18" s="383" t="s">
        <v>168</v>
      </c>
      <c r="D18" s="383" t="s">
        <v>168</v>
      </c>
      <c r="E18" s="879">
        <v>11.5</v>
      </c>
      <c r="F18" s="879">
        <v>573.29999999999995</v>
      </c>
      <c r="G18" s="879">
        <v>4985.2</v>
      </c>
      <c r="H18" s="879">
        <v>4.2</v>
      </c>
      <c r="I18" s="879">
        <v>115.5</v>
      </c>
      <c r="J18" s="879">
        <v>2750</v>
      </c>
      <c r="K18" s="879">
        <v>7.3</v>
      </c>
      <c r="L18" s="879">
        <v>441.7</v>
      </c>
      <c r="M18" s="879">
        <v>6050.7</v>
      </c>
      <c r="N18" s="1262">
        <v>2</v>
      </c>
      <c r="O18" s="1262"/>
      <c r="P18" s="878">
        <v>41.3</v>
      </c>
      <c r="Q18" s="1262">
        <v>2402</v>
      </c>
      <c r="R18" s="1262"/>
      <c r="S18" s="878">
        <v>5.2</v>
      </c>
      <c r="T18" s="878">
        <v>215.9</v>
      </c>
      <c r="U18" s="1262">
        <v>4906</v>
      </c>
      <c r="V18" s="1263"/>
      <c r="W18" s="384">
        <v>2011</v>
      </c>
      <c r="X18" s="385">
        <v>2011</v>
      </c>
      <c r="Y18" s="876">
        <v>579</v>
      </c>
      <c r="Z18" s="876">
        <v>2395</v>
      </c>
      <c r="AA18" s="879">
        <v>544</v>
      </c>
      <c r="AB18" s="879">
        <v>1415</v>
      </c>
      <c r="AC18" s="879">
        <v>260</v>
      </c>
      <c r="AD18" s="1252">
        <v>35</v>
      </c>
      <c r="AE18" s="1252"/>
      <c r="AF18" s="1252">
        <v>980</v>
      </c>
      <c r="AG18" s="1252"/>
      <c r="AH18" s="1252">
        <v>2800</v>
      </c>
      <c r="AI18" s="1252"/>
      <c r="AJ18" s="879">
        <v>35.6</v>
      </c>
      <c r="AK18" s="879">
        <v>23.3</v>
      </c>
      <c r="AL18" s="879">
        <v>35.700000000000003</v>
      </c>
      <c r="AM18" s="879">
        <v>98.9</v>
      </c>
      <c r="AN18" s="879">
        <v>95.74</v>
      </c>
      <c r="AO18" s="879">
        <v>96.8</v>
      </c>
      <c r="AP18" s="879">
        <v>1.9</v>
      </c>
      <c r="AQ18" s="879">
        <v>1.98</v>
      </c>
      <c r="AR18" s="879">
        <v>107.5</v>
      </c>
      <c r="AS18" s="384">
        <v>2011</v>
      </c>
    </row>
    <row r="19" spans="1:46" s="387" customFormat="1" ht="35.1" customHeight="1">
      <c r="A19" s="385">
        <v>2012</v>
      </c>
      <c r="B19" s="383" t="s">
        <v>168</v>
      </c>
      <c r="C19" s="383" t="s">
        <v>168</v>
      </c>
      <c r="D19" s="383" t="s">
        <v>168</v>
      </c>
      <c r="E19" s="879">
        <v>24.5</v>
      </c>
      <c r="F19" s="879">
        <v>1117</v>
      </c>
      <c r="G19" s="879">
        <v>4559.2</v>
      </c>
      <c r="H19" s="879">
        <v>6.6</v>
      </c>
      <c r="I19" s="879">
        <v>230</v>
      </c>
      <c r="J19" s="879">
        <v>3491</v>
      </c>
      <c r="K19" s="879">
        <v>8.1999999999999993</v>
      </c>
      <c r="L19" s="879">
        <v>452.8</v>
      </c>
      <c r="M19" s="879">
        <v>5522.5</v>
      </c>
      <c r="N19" s="1262">
        <v>4.0999999999999996</v>
      </c>
      <c r="O19" s="1262"/>
      <c r="P19" s="878">
        <v>82.6</v>
      </c>
      <c r="Q19" s="1262">
        <v>2403</v>
      </c>
      <c r="R19" s="1262"/>
      <c r="S19" s="878">
        <v>10</v>
      </c>
      <c r="T19" s="878">
        <v>218.1</v>
      </c>
      <c r="U19" s="1262">
        <v>4907</v>
      </c>
      <c r="V19" s="1263"/>
      <c r="W19" s="384">
        <v>2012</v>
      </c>
      <c r="X19" s="385">
        <v>2012</v>
      </c>
      <c r="Y19" s="876">
        <v>640</v>
      </c>
      <c r="Z19" s="876">
        <v>3533</v>
      </c>
      <c r="AA19" s="879">
        <v>565</v>
      </c>
      <c r="AB19" s="879">
        <v>1294</v>
      </c>
      <c r="AC19" s="879">
        <v>229</v>
      </c>
      <c r="AD19" s="1252">
        <v>33</v>
      </c>
      <c r="AE19" s="1252"/>
      <c r="AF19" s="1252">
        <v>990</v>
      </c>
      <c r="AG19" s="1252"/>
      <c r="AH19" s="1252">
        <v>3000</v>
      </c>
      <c r="AI19" s="1252"/>
      <c r="AJ19" s="879">
        <v>29.2</v>
      </c>
      <c r="AK19" s="879">
        <v>19.600000000000001</v>
      </c>
      <c r="AL19" s="879">
        <v>67</v>
      </c>
      <c r="AM19" s="879">
        <v>190.8</v>
      </c>
      <c r="AN19" s="879">
        <v>177.5</v>
      </c>
      <c r="AO19" s="879">
        <v>98.1</v>
      </c>
      <c r="AP19" s="879">
        <v>2.8</v>
      </c>
      <c r="AQ19" s="879">
        <v>3.2</v>
      </c>
      <c r="AR19" s="879">
        <v>113.7</v>
      </c>
      <c r="AS19" s="384">
        <v>2012</v>
      </c>
    </row>
    <row r="20" spans="1:46" s="387" customFormat="1" ht="35.1" customHeight="1">
      <c r="A20" s="385">
        <v>2013</v>
      </c>
      <c r="B20" s="383">
        <v>0.4</v>
      </c>
      <c r="C20" s="383">
        <v>13.2</v>
      </c>
      <c r="D20" s="383">
        <v>3400</v>
      </c>
      <c r="E20" s="879">
        <v>23.8</v>
      </c>
      <c r="F20" s="879">
        <v>902.8</v>
      </c>
      <c r="G20" s="879">
        <v>4804.5</v>
      </c>
      <c r="H20" s="879">
        <v>5</v>
      </c>
      <c r="I20" s="879">
        <v>173</v>
      </c>
      <c r="J20" s="879">
        <v>3882.2</v>
      </c>
      <c r="K20" s="879">
        <v>8.9</v>
      </c>
      <c r="L20" s="879">
        <v>506.7</v>
      </c>
      <c r="M20" s="879">
        <v>5515.3</v>
      </c>
      <c r="N20" s="1262">
        <v>3.9</v>
      </c>
      <c r="O20" s="1262"/>
      <c r="P20" s="798">
        <v>99.3</v>
      </c>
      <c r="Q20" s="1262">
        <v>2404</v>
      </c>
      <c r="R20" s="1262"/>
      <c r="S20" s="878">
        <v>15.9</v>
      </c>
      <c r="T20" s="878">
        <v>367.8</v>
      </c>
      <c r="U20" s="1262">
        <v>4908</v>
      </c>
      <c r="V20" s="1263"/>
      <c r="W20" s="384">
        <v>2013</v>
      </c>
      <c r="X20" s="385">
        <v>2013</v>
      </c>
      <c r="Y20" s="879">
        <v>606</v>
      </c>
      <c r="Z20" s="879">
        <v>3361.7</v>
      </c>
      <c r="AA20" s="879">
        <v>525.70000000000005</v>
      </c>
      <c r="AB20" s="879">
        <v>1203.4000000000001</v>
      </c>
      <c r="AC20" s="879">
        <v>212.9</v>
      </c>
      <c r="AD20" s="1252">
        <v>26.6</v>
      </c>
      <c r="AE20" s="1252"/>
      <c r="AF20" s="1252">
        <v>812.2</v>
      </c>
      <c r="AG20" s="1252"/>
      <c r="AH20" s="1252">
        <v>2452</v>
      </c>
      <c r="AI20" s="1252"/>
      <c r="AJ20" s="879">
        <v>18.5</v>
      </c>
      <c r="AK20" s="879">
        <v>10.199999999999999</v>
      </c>
      <c r="AL20" s="879">
        <v>55.3</v>
      </c>
      <c r="AM20" s="879">
        <v>166</v>
      </c>
      <c r="AN20" s="879">
        <v>158.1</v>
      </c>
      <c r="AO20" s="879">
        <v>95.3</v>
      </c>
      <c r="AP20" s="879">
        <v>1.98</v>
      </c>
      <c r="AQ20" s="879">
        <v>2.37</v>
      </c>
      <c r="AR20" s="879">
        <v>119.6</v>
      </c>
      <c r="AS20" s="384">
        <v>2013</v>
      </c>
    </row>
    <row r="21" spans="1:46" s="387" customFormat="1" ht="35.1" customHeight="1">
      <c r="A21" s="1048">
        <v>2014</v>
      </c>
      <c r="B21" s="1049">
        <v>0.5</v>
      </c>
      <c r="C21" s="1049">
        <v>19.7</v>
      </c>
      <c r="D21" s="1049">
        <v>4250</v>
      </c>
      <c r="E21" s="1050">
        <v>24</v>
      </c>
      <c r="F21" s="1050">
        <v>1095.9000000000001</v>
      </c>
      <c r="G21" s="1050">
        <v>5102</v>
      </c>
      <c r="H21" s="1050">
        <v>4.0999999999999996</v>
      </c>
      <c r="I21" s="1050">
        <v>140.30000000000001</v>
      </c>
      <c r="J21" s="1050">
        <v>3148.3</v>
      </c>
      <c r="K21" s="1050">
        <v>9.5</v>
      </c>
      <c r="L21" s="1050">
        <v>1013.4</v>
      </c>
      <c r="M21" s="1050">
        <v>10931.3</v>
      </c>
      <c r="N21" s="1261">
        <v>4</v>
      </c>
      <c r="O21" s="1261"/>
      <c r="P21" s="1051">
        <v>103.5</v>
      </c>
      <c r="Q21" s="1261">
        <v>2505.6</v>
      </c>
      <c r="R21" s="1261"/>
      <c r="S21" s="1052">
        <v>7.1</v>
      </c>
      <c r="T21" s="1052">
        <v>331.6</v>
      </c>
      <c r="U21" s="1261">
        <v>4506</v>
      </c>
      <c r="V21" s="1265"/>
      <c r="W21" s="1053">
        <v>2014</v>
      </c>
      <c r="X21" s="1048">
        <v>2014</v>
      </c>
      <c r="Y21" s="1050">
        <v>615.1</v>
      </c>
      <c r="Z21" s="1050">
        <v>3184.7</v>
      </c>
      <c r="AA21" s="1050">
        <v>537.20000000000005</v>
      </c>
      <c r="AB21" s="1050">
        <v>1459</v>
      </c>
      <c r="AC21" s="1050">
        <v>389</v>
      </c>
      <c r="AD21" s="1253">
        <v>31.2</v>
      </c>
      <c r="AE21" s="1253"/>
      <c r="AF21" s="1253">
        <v>1023</v>
      </c>
      <c r="AG21" s="1253"/>
      <c r="AH21" s="1253">
        <v>3323</v>
      </c>
      <c r="AI21" s="1253"/>
      <c r="AJ21" s="1050">
        <v>24.1</v>
      </c>
      <c r="AK21" s="1050">
        <v>16.399999999999999</v>
      </c>
      <c r="AL21" s="1050">
        <v>70.7</v>
      </c>
      <c r="AM21" s="1050">
        <v>191.5</v>
      </c>
      <c r="AN21" s="1050">
        <v>180.6</v>
      </c>
      <c r="AO21" s="1050">
        <v>96.7</v>
      </c>
      <c r="AP21" s="1050">
        <v>2</v>
      </c>
      <c r="AQ21" s="1050">
        <v>3.8</v>
      </c>
      <c r="AR21" s="1050">
        <v>142</v>
      </c>
      <c r="AS21" s="384">
        <v>2014</v>
      </c>
    </row>
    <row r="22" spans="1:46" s="387" customFormat="1" ht="35.1" customHeight="1">
      <c r="A22" s="1048">
        <v>2015</v>
      </c>
      <c r="B22" s="1049">
        <v>0.5</v>
      </c>
      <c r="C22" s="1049">
        <v>14.5</v>
      </c>
      <c r="D22" s="1049">
        <v>2900</v>
      </c>
      <c r="E22" s="1050">
        <v>24.5</v>
      </c>
      <c r="F22" s="1050">
        <v>936.7</v>
      </c>
      <c r="G22" s="1050">
        <v>3823.3</v>
      </c>
      <c r="H22" s="1050">
        <v>4.0999999999999996</v>
      </c>
      <c r="I22" s="1050">
        <v>277.10000000000002</v>
      </c>
      <c r="J22" s="1050">
        <v>6758.5</v>
      </c>
      <c r="K22" s="1050">
        <v>9.3000000000000007</v>
      </c>
      <c r="L22" s="1050">
        <v>555.1</v>
      </c>
      <c r="M22" s="1050">
        <v>5968.8</v>
      </c>
      <c r="N22" s="1261">
        <v>4.2</v>
      </c>
      <c r="O22" s="1261"/>
      <c r="P22" s="1051">
        <v>105.8</v>
      </c>
      <c r="Q22" s="1261">
        <v>2519</v>
      </c>
      <c r="R22" s="1261"/>
      <c r="S22" s="1052">
        <v>7.2</v>
      </c>
      <c r="T22" s="1052">
        <v>290.8</v>
      </c>
      <c r="U22" s="1261">
        <v>4038.8</v>
      </c>
      <c r="V22" s="1265"/>
      <c r="W22" s="1053">
        <v>2015</v>
      </c>
      <c r="X22" s="1048">
        <v>2015</v>
      </c>
      <c r="Y22" s="1050">
        <v>136</v>
      </c>
      <c r="Z22" s="1050">
        <v>1910.9</v>
      </c>
      <c r="AA22" s="1050">
        <v>51.5</v>
      </c>
      <c r="AB22" s="1050">
        <v>389</v>
      </c>
      <c r="AC22" s="1050">
        <v>755.3</v>
      </c>
      <c r="AD22" s="1253">
        <v>17.100000000000001</v>
      </c>
      <c r="AE22" s="1253"/>
      <c r="AF22" s="1253">
        <v>460.2</v>
      </c>
      <c r="AG22" s="1253"/>
      <c r="AH22" s="1253">
        <v>2691.2</v>
      </c>
      <c r="AI22" s="1253"/>
      <c r="AJ22" s="1050">
        <v>16.3</v>
      </c>
      <c r="AK22" s="1050">
        <v>9.9</v>
      </c>
      <c r="AL22" s="1050">
        <v>60.7</v>
      </c>
      <c r="AM22" s="1050">
        <v>164.4</v>
      </c>
      <c r="AN22" s="1050">
        <v>177.5</v>
      </c>
      <c r="AO22" s="1050">
        <v>107.9</v>
      </c>
      <c r="AP22" s="1050">
        <v>3.5</v>
      </c>
      <c r="AQ22" s="1050">
        <v>6</v>
      </c>
      <c r="AR22" s="1050">
        <v>202</v>
      </c>
      <c r="AS22" s="384">
        <v>2015</v>
      </c>
    </row>
    <row r="23" spans="1:46" s="797" customFormat="1" ht="35.1" customHeight="1" thickBot="1">
      <c r="A23" s="1054">
        <v>2016</v>
      </c>
      <c r="B23" s="1055">
        <v>0.2</v>
      </c>
      <c r="C23" s="1055">
        <v>7</v>
      </c>
      <c r="D23" s="1055">
        <v>3709.3</v>
      </c>
      <c r="E23" s="1056">
        <v>22.8</v>
      </c>
      <c r="F23" s="1056">
        <v>850.3</v>
      </c>
      <c r="G23" s="1056">
        <v>3729.3</v>
      </c>
      <c r="H23" s="1056">
        <v>0.3</v>
      </c>
      <c r="I23" s="1056">
        <v>4</v>
      </c>
      <c r="J23" s="1056">
        <v>1335</v>
      </c>
      <c r="K23" s="1056">
        <v>4.3</v>
      </c>
      <c r="L23" s="1056">
        <v>266.39999999999998</v>
      </c>
      <c r="M23" s="1056">
        <v>6267.1</v>
      </c>
      <c r="N23" s="1264">
        <v>0.2</v>
      </c>
      <c r="O23" s="1264"/>
      <c r="P23" s="1057">
        <v>2</v>
      </c>
      <c r="Q23" s="1264">
        <v>500</v>
      </c>
      <c r="R23" s="1264"/>
      <c r="S23" s="1095">
        <v>0.6</v>
      </c>
      <c r="T23" s="1058">
        <v>29.2</v>
      </c>
      <c r="U23" s="1264">
        <v>4864.8999999999996</v>
      </c>
      <c r="V23" s="1266"/>
      <c r="W23" s="1059">
        <v>2016</v>
      </c>
      <c r="X23" s="1060">
        <v>2016</v>
      </c>
      <c r="Y23" s="1056">
        <v>105.9</v>
      </c>
      <c r="Z23" s="1056">
        <v>970.9</v>
      </c>
      <c r="AA23" s="1056">
        <v>32.700000000000003</v>
      </c>
      <c r="AB23" s="1056">
        <v>105</v>
      </c>
      <c r="AC23" s="1056">
        <v>321.10000000000002</v>
      </c>
      <c r="AD23" s="1251">
        <v>11.2</v>
      </c>
      <c r="AE23" s="1251"/>
      <c r="AF23" s="1251">
        <v>354.4</v>
      </c>
      <c r="AG23" s="1251"/>
      <c r="AH23" s="1251">
        <v>2696.5</v>
      </c>
      <c r="AI23" s="1251"/>
      <c r="AJ23" s="1056">
        <v>24.06</v>
      </c>
      <c r="AK23" s="1056">
        <v>13.62</v>
      </c>
      <c r="AL23" s="1056">
        <v>57.51</v>
      </c>
      <c r="AM23" s="1056">
        <v>136.43</v>
      </c>
      <c r="AN23" s="1056">
        <v>155.69999999999999</v>
      </c>
      <c r="AO23" s="1056">
        <v>114.1</v>
      </c>
      <c r="AP23" s="1056">
        <v>3.4</v>
      </c>
      <c r="AQ23" s="1056">
        <v>10.7</v>
      </c>
      <c r="AR23" s="1056">
        <v>392.1</v>
      </c>
      <c r="AS23" s="388">
        <v>2016</v>
      </c>
    </row>
    <row r="24" spans="1:46" ht="13.5" customHeight="1" thickTop="1">
      <c r="A24" s="394"/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4"/>
      <c r="M24" s="394"/>
      <c r="X24" s="365"/>
    </row>
    <row r="25" spans="1:46" ht="13.5" customHeight="1">
      <c r="A25" s="371" t="s">
        <v>101</v>
      </c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T25" s="362"/>
      <c r="U25" s="362"/>
      <c r="V25" s="146"/>
      <c r="W25" s="146" t="s">
        <v>100</v>
      </c>
      <c r="X25" s="371" t="s">
        <v>101</v>
      </c>
      <c r="AC25" s="362"/>
      <c r="AD25" s="362"/>
      <c r="AE25" s="362"/>
      <c r="AF25" s="362"/>
      <c r="AG25" s="362"/>
      <c r="AH25" s="362"/>
      <c r="AI25" s="362"/>
      <c r="AP25" s="362"/>
      <c r="AQ25" s="362"/>
      <c r="AR25" s="362"/>
      <c r="AS25" s="146" t="s">
        <v>100</v>
      </c>
      <c r="AT25" s="362"/>
    </row>
    <row r="26" spans="1:46">
      <c r="A26" s="352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</row>
  </sheetData>
  <mergeCells count="159">
    <mergeCell ref="A2:M2"/>
    <mergeCell ref="N2:W2"/>
    <mergeCell ref="Q6:Q7"/>
    <mergeCell ref="R6:S6"/>
    <mergeCell ref="T6:T7"/>
    <mergeCell ref="U6:V6"/>
    <mergeCell ref="Y2:AI2"/>
    <mergeCell ref="AJ2:AS2"/>
    <mergeCell ref="A4:A7"/>
    <mergeCell ref="B4:G5"/>
    <mergeCell ref="H4:M4"/>
    <mergeCell ref="N4:P5"/>
    <mergeCell ref="Q4:V4"/>
    <mergeCell ref="W4:W7"/>
    <mergeCell ref="X4:X7"/>
    <mergeCell ref="Y4:Z5"/>
    <mergeCell ref="AJ4:AR4"/>
    <mergeCell ref="AS4:AS7"/>
    <mergeCell ref="H5:J5"/>
    <mergeCell ref="K5:M5"/>
    <mergeCell ref="Q5:S5"/>
    <mergeCell ref="T5:V5"/>
    <mergeCell ref="AA5:AC5"/>
    <mergeCell ref="AD5:AF5"/>
    <mergeCell ref="AG5:AI5"/>
    <mergeCell ref="AJ5:AL5"/>
    <mergeCell ref="AM5:AO5"/>
    <mergeCell ref="AP5:AR5"/>
    <mergeCell ref="B6:C7"/>
    <mergeCell ref="D6:G6"/>
    <mergeCell ref="H6:H7"/>
    <mergeCell ref="I6:J6"/>
    <mergeCell ref="K6:K7"/>
    <mergeCell ref="L6:M6"/>
    <mergeCell ref="N6:N7"/>
    <mergeCell ref="O6:P7"/>
    <mergeCell ref="AN6:AO6"/>
    <mergeCell ref="Y6:Y7"/>
    <mergeCell ref="Z6:Z7"/>
    <mergeCell ref="AA6:AA7"/>
    <mergeCell ref="AB6:AC6"/>
    <mergeCell ref="AD6:AD7"/>
    <mergeCell ref="AE6:AF6"/>
    <mergeCell ref="D7:E7"/>
    <mergeCell ref="F7:G7"/>
    <mergeCell ref="AG6:AG7"/>
    <mergeCell ref="AH6:AI6"/>
    <mergeCell ref="AJ6:AJ7"/>
    <mergeCell ref="A14:A17"/>
    <mergeCell ref="B14:M14"/>
    <mergeCell ref="N14:V14"/>
    <mergeCell ref="W14:W17"/>
    <mergeCell ref="X14:X17"/>
    <mergeCell ref="K16:K17"/>
    <mergeCell ref="AM16:AM17"/>
    <mergeCell ref="S16:S17"/>
    <mergeCell ref="T16:V16"/>
    <mergeCell ref="P16:R16"/>
    <mergeCell ref="Q17:R17"/>
    <mergeCell ref="AF17:AG17"/>
    <mergeCell ref="AH17:AI17"/>
    <mergeCell ref="U17:V17"/>
    <mergeCell ref="AK16:AL16"/>
    <mergeCell ref="AK6:AL6"/>
    <mergeCell ref="AM6:AM7"/>
    <mergeCell ref="AD15:AI15"/>
    <mergeCell ref="AJ14:AR14"/>
    <mergeCell ref="AM15:AO15"/>
    <mergeCell ref="AP15:AR15"/>
    <mergeCell ref="AP6:AP7"/>
    <mergeCell ref="AQ6:AR6"/>
    <mergeCell ref="AN16:AO16"/>
    <mergeCell ref="AP16:AP17"/>
    <mergeCell ref="AQ16:AR16"/>
    <mergeCell ref="O13:P13"/>
    <mergeCell ref="F12:G12"/>
    <mergeCell ref="O12:P12"/>
    <mergeCell ref="AS14:AS17"/>
    <mergeCell ref="B15:D15"/>
    <mergeCell ref="E15:G15"/>
    <mergeCell ref="H15:J15"/>
    <mergeCell ref="K15:M15"/>
    <mergeCell ref="N15:R15"/>
    <mergeCell ref="S15:V15"/>
    <mergeCell ref="AA15:AC15"/>
    <mergeCell ref="Y16:Y17"/>
    <mergeCell ref="AJ15:AL15"/>
    <mergeCell ref="B16:B17"/>
    <mergeCell ref="C16:D16"/>
    <mergeCell ref="E16:E17"/>
    <mergeCell ref="F16:G16"/>
    <mergeCell ref="H16:H17"/>
    <mergeCell ref="I16:J16"/>
    <mergeCell ref="AA16:AA17"/>
    <mergeCell ref="AB16:AC16"/>
    <mergeCell ref="AJ16:AJ17"/>
    <mergeCell ref="L16:M16"/>
    <mergeCell ref="N16:O17"/>
    <mergeCell ref="N20:O20"/>
    <mergeCell ref="N21:O21"/>
    <mergeCell ref="Q23:R23"/>
    <mergeCell ref="B8:C8"/>
    <mergeCell ref="B9:C9"/>
    <mergeCell ref="B10:C10"/>
    <mergeCell ref="B11:C11"/>
    <mergeCell ref="B13:C13"/>
    <mergeCell ref="D8:E8"/>
    <mergeCell ref="D9:E9"/>
    <mergeCell ref="D10:E10"/>
    <mergeCell ref="D11:E11"/>
    <mergeCell ref="D13:E13"/>
    <mergeCell ref="B12:C12"/>
    <mergeCell ref="D12:E12"/>
    <mergeCell ref="F8:G8"/>
    <mergeCell ref="F9:G9"/>
    <mergeCell ref="F10:G10"/>
    <mergeCell ref="F11:G11"/>
    <mergeCell ref="F13:G13"/>
    <mergeCell ref="O8:P8"/>
    <mergeCell ref="O9:P9"/>
    <mergeCell ref="O10:P10"/>
    <mergeCell ref="O11:P11"/>
    <mergeCell ref="Q22:R22"/>
    <mergeCell ref="AF18:AG18"/>
    <mergeCell ref="AF19:AG19"/>
    <mergeCell ref="AF20:AG20"/>
    <mergeCell ref="AF21:AG21"/>
    <mergeCell ref="U18:V18"/>
    <mergeCell ref="U19:V19"/>
    <mergeCell ref="Q19:R19"/>
    <mergeCell ref="N23:O23"/>
    <mergeCell ref="AD18:AE18"/>
    <mergeCell ref="AD19:AE19"/>
    <mergeCell ref="AD20:AE20"/>
    <mergeCell ref="AD21:AE21"/>
    <mergeCell ref="AD23:AE23"/>
    <mergeCell ref="U20:V20"/>
    <mergeCell ref="U21:V21"/>
    <mergeCell ref="U23:V23"/>
    <mergeCell ref="Q18:R18"/>
    <mergeCell ref="N22:O22"/>
    <mergeCell ref="U22:V22"/>
    <mergeCell ref="Q20:R20"/>
    <mergeCell ref="Q21:R21"/>
    <mergeCell ref="N18:O18"/>
    <mergeCell ref="N19:O19"/>
    <mergeCell ref="AF23:AG23"/>
    <mergeCell ref="AH18:AI18"/>
    <mergeCell ref="AH19:AI19"/>
    <mergeCell ref="AH20:AI20"/>
    <mergeCell ref="AH21:AI21"/>
    <mergeCell ref="AH23:AI23"/>
    <mergeCell ref="AD16:AE17"/>
    <mergeCell ref="AF16:AI16"/>
    <mergeCell ref="Y14:Z15"/>
    <mergeCell ref="AD22:AE22"/>
    <mergeCell ref="AF22:AG22"/>
    <mergeCell ref="AH22:AI22"/>
    <mergeCell ref="Z16:Z17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1" orientation="portrait" horizontalDpi="300" verticalDpi="300" r:id="rId1"/>
  <headerFooter alignWithMargins="0"/>
  <colBreaks count="3" manualBreakCount="3">
    <brk id="13" max="1048575" man="1"/>
    <brk id="23" max="1048575" man="1"/>
    <brk id="3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SheetLayoutView="100" workbookViewId="0">
      <selection activeCell="A2" sqref="A2:M2"/>
    </sheetView>
  </sheetViews>
  <sheetFormatPr defaultRowHeight="12.75"/>
  <cols>
    <col min="1" max="1" width="8.33203125" style="67" customWidth="1"/>
    <col min="2" max="13" width="5.5546875" style="67" customWidth="1"/>
    <col min="14" max="16384" width="8.88671875" style="67"/>
  </cols>
  <sheetData>
    <row r="1" spans="1:13" ht="13.5" customHeight="1">
      <c r="A1" s="78" t="s">
        <v>161</v>
      </c>
      <c r="B1" s="82"/>
      <c r="G1" s="82"/>
      <c r="H1" s="82"/>
      <c r="I1" s="82"/>
      <c r="J1" s="82"/>
    </row>
    <row r="2" spans="1:13" s="360" customFormat="1" ht="45" customHeight="1">
      <c r="A2" s="1325" t="s">
        <v>102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</row>
    <row r="3" spans="1:13" s="346" customFormat="1" ht="13.5" customHeight="1" thickBot="1">
      <c r="A3" s="1326" t="s">
        <v>68</v>
      </c>
      <c r="B3" s="1326"/>
      <c r="C3" s="395"/>
      <c r="D3" s="395"/>
      <c r="E3" s="395"/>
      <c r="F3" s="395"/>
      <c r="G3" s="395"/>
      <c r="H3" s="395"/>
      <c r="I3" s="395"/>
      <c r="J3" s="395"/>
    </row>
    <row r="4" spans="1:13" s="360" customFormat="1" ht="30" customHeight="1" thickTop="1">
      <c r="A4" s="1286" t="s">
        <v>48</v>
      </c>
      <c r="B4" s="1286" t="s">
        <v>162</v>
      </c>
      <c r="C4" s="1327"/>
      <c r="D4" s="1327"/>
      <c r="E4" s="1328" t="s">
        <v>103</v>
      </c>
      <c r="F4" s="1327"/>
      <c r="G4" s="1327"/>
      <c r="H4" s="1328" t="s">
        <v>104</v>
      </c>
      <c r="I4" s="1327"/>
      <c r="J4" s="1327"/>
      <c r="K4" s="1328" t="s">
        <v>105</v>
      </c>
      <c r="L4" s="1327"/>
      <c r="M4" s="1329"/>
    </row>
    <row r="5" spans="1:13" s="345" customFormat="1" ht="25.5" customHeight="1">
      <c r="A5" s="1287"/>
      <c r="B5" s="1238" t="s">
        <v>106</v>
      </c>
      <c r="C5" s="1214" t="s">
        <v>107</v>
      </c>
      <c r="D5" s="1215"/>
      <c r="E5" s="1248" t="s">
        <v>84</v>
      </c>
      <c r="F5" s="1214" t="s">
        <v>301</v>
      </c>
      <c r="G5" s="1332"/>
      <c r="H5" s="1248" t="s">
        <v>84</v>
      </c>
      <c r="I5" s="1214" t="s">
        <v>301</v>
      </c>
      <c r="J5" s="1215"/>
      <c r="K5" s="1248" t="s">
        <v>84</v>
      </c>
      <c r="L5" s="1214" t="s">
        <v>301</v>
      </c>
      <c r="M5" s="1282"/>
    </row>
    <row r="6" spans="1:13" s="345" customFormat="1" ht="25.5" customHeight="1">
      <c r="A6" s="1279"/>
      <c r="B6" s="1279"/>
      <c r="C6" s="1330"/>
      <c r="D6" s="1331"/>
      <c r="E6" s="1280"/>
      <c r="F6" s="396"/>
      <c r="G6" s="356" t="s">
        <v>87</v>
      </c>
      <c r="H6" s="1280"/>
      <c r="I6" s="380"/>
      <c r="J6" s="356" t="s">
        <v>87</v>
      </c>
      <c r="K6" s="1280"/>
      <c r="L6" s="396"/>
      <c r="M6" s="357" t="s">
        <v>87</v>
      </c>
    </row>
    <row r="7" spans="1:13" s="345" customFormat="1" ht="40.700000000000003" customHeight="1">
      <c r="A7" s="341">
        <v>2011</v>
      </c>
      <c r="B7" s="647">
        <v>803.3</v>
      </c>
      <c r="C7" s="1333">
        <v>8409.5</v>
      </c>
      <c r="D7" s="1334"/>
      <c r="E7" s="648">
        <v>537</v>
      </c>
      <c r="F7" s="648">
        <v>5540</v>
      </c>
      <c r="G7" s="647">
        <v>1176</v>
      </c>
      <c r="H7" s="648">
        <v>64</v>
      </c>
      <c r="I7" s="648">
        <v>1152</v>
      </c>
      <c r="J7" s="647">
        <v>1844</v>
      </c>
      <c r="K7" s="648">
        <v>49.3</v>
      </c>
      <c r="L7" s="648">
        <v>369</v>
      </c>
      <c r="M7" s="648">
        <v>789.6</v>
      </c>
    </row>
    <row r="8" spans="1:13" s="345" customFormat="1" ht="40.700000000000003" customHeight="1">
      <c r="A8" s="341">
        <v>2012</v>
      </c>
      <c r="B8" s="647">
        <v>866.6</v>
      </c>
      <c r="C8" s="1333">
        <v>7500</v>
      </c>
      <c r="D8" s="1333"/>
      <c r="E8" s="648">
        <v>565.1</v>
      </c>
      <c r="F8" s="648">
        <v>4665</v>
      </c>
      <c r="G8" s="647">
        <v>939.1</v>
      </c>
      <c r="H8" s="648">
        <v>64</v>
      </c>
      <c r="I8" s="648">
        <v>892</v>
      </c>
      <c r="J8" s="647">
        <v>1418</v>
      </c>
      <c r="K8" s="648">
        <v>55.2</v>
      </c>
      <c r="L8" s="648">
        <v>434</v>
      </c>
      <c r="M8" s="648">
        <v>822</v>
      </c>
    </row>
    <row r="9" spans="1:13" s="345" customFormat="1" ht="40.700000000000003" customHeight="1">
      <c r="A9" s="341">
        <v>2013</v>
      </c>
      <c r="B9" s="647">
        <v>867.7</v>
      </c>
      <c r="C9" s="1333">
        <v>8097.4</v>
      </c>
      <c r="D9" s="1334"/>
      <c r="E9" s="648">
        <v>571.6</v>
      </c>
      <c r="F9" s="648">
        <v>4866.2</v>
      </c>
      <c r="G9" s="647">
        <v>944</v>
      </c>
      <c r="H9" s="648">
        <v>61.2</v>
      </c>
      <c r="I9" s="648">
        <v>887.1</v>
      </c>
      <c r="J9" s="647">
        <v>1498</v>
      </c>
      <c r="K9" s="648">
        <v>54.9</v>
      </c>
      <c r="L9" s="648">
        <v>602.6</v>
      </c>
      <c r="M9" s="648">
        <v>1139</v>
      </c>
    </row>
    <row r="10" spans="1:13" s="345" customFormat="1" ht="40.700000000000003" customHeight="1">
      <c r="A10" s="341">
        <v>2014</v>
      </c>
      <c r="B10" s="647">
        <v>860</v>
      </c>
      <c r="C10" s="1333">
        <v>8024</v>
      </c>
      <c r="D10" s="1333"/>
      <c r="E10" s="648">
        <v>568.1</v>
      </c>
      <c r="F10" s="648">
        <v>5538</v>
      </c>
      <c r="G10" s="647">
        <v>1068</v>
      </c>
      <c r="H10" s="648">
        <v>55.1</v>
      </c>
      <c r="I10" s="648">
        <v>750</v>
      </c>
      <c r="J10" s="647">
        <v>1404</v>
      </c>
      <c r="K10" s="648">
        <v>57.2</v>
      </c>
      <c r="L10" s="648">
        <v>614</v>
      </c>
      <c r="M10" s="648">
        <v>1136</v>
      </c>
    </row>
    <row r="11" spans="1:13" s="345" customFormat="1" ht="40.700000000000003" customHeight="1">
      <c r="A11" s="341">
        <v>2015</v>
      </c>
      <c r="B11" s="647">
        <v>884.9</v>
      </c>
      <c r="C11" s="1333">
        <v>8667</v>
      </c>
      <c r="D11" s="1333"/>
      <c r="E11" s="648">
        <v>572</v>
      </c>
      <c r="F11" s="648">
        <v>5933</v>
      </c>
      <c r="G11" s="647">
        <v>1146</v>
      </c>
      <c r="H11" s="648">
        <v>57.5</v>
      </c>
      <c r="I11" s="648">
        <v>829</v>
      </c>
      <c r="J11" s="647">
        <v>1452</v>
      </c>
      <c r="K11" s="648">
        <v>62.6</v>
      </c>
      <c r="L11" s="648">
        <v>675</v>
      </c>
      <c r="M11" s="648">
        <v>1155</v>
      </c>
    </row>
    <row r="12" spans="1:13" s="346" customFormat="1" ht="40.700000000000003" customHeight="1" thickBot="1">
      <c r="A12" s="351">
        <v>2016</v>
      </c>
      <c r="B12" s="799">
        <v>845.4</v>
      </c>
      <c r="C12" s="1335">
        <v>5824</v>
      </c>
      <c r="D12" s="1335"/>
      <c r="E12" s="800">
        <v>595.79999999999995</v>
      </c>
      <c r="F12" s="800">
        <v>6338</v>
      </c>
      <c r="G12" s="799">
        <v>1153</v>
      </c>
      <c r="H12" s="800">
        <v>56.3</v>
      </c>
      <c r="I12" s="800">
        <v>784</v>
      </c>
      <c r="J12" s="799">
        <v>1393</v>
      </c>
      <c r="K12" s="800">
        <v>68.5</v>
      </c>
      <c r="L12" s="800">
        <v>764</v>
      </c>
      <c r="M12" s="800">
        <v>1175</v>
      </c>
    </row>
    <row r="13" spans="1:13" s="345" customFormat="1" ht="30" customHeight="1" thickTop="1">
      <c r="A13" s="1218" t="s">
        <v>48</v>
      </c>
      <c r="B13" s="1320" t="s">
        <v>108</v>
      </c>
      <c r="C13" s="1308"/>
      <c r="D13" s="1308"/>
      <c r="E13" s="1308"/>
      <c r="F13" s="1321" t="s">
        <v>109</v>
      </c>
      <c r="G13" s="1308"/>
      <c r="H13" s="1308"/>
      <c r="I13" s="1308"/>
      <c r="J13" s="1321" t="s">
        <v>110</v>
      </c>
      <c r="K13" s="1308"/>
      <c r="L13" s="1308"/>
      <c r="M13" s="1309"/>
    </row>
    <row r="14" spans="1:13" s="345" customFormat="1" ht="25.5" customHeight="1">
      <c r="A14" s="1273"/>
      <c r="B14" s="1248" t="s">
        <v>84</v>
      </c>
      <c r="C14" s="1214" t="s">
        <v>85</v>
      </c>
      <c r="D14" s="1322"/>
      <c r="E14" s="1323"/>
      <c r="F14" s="1248" t="s">
        <v>84</v>
      </c>
      <c r="G14" s="1214" t="s">
        <v>85</v>
      </c>
      <c r="H14" s="1283"/>
      <c r="I14" s="1324"/>
      <c r="J14" s="1248" t="s">
        <v>84</v>
      </c>
      <c r="K14" s="1214" t="s">
        <v>85</v>
      </c>
      <c r="L14" s="1283"/>
      <c r="M14" s="1283"/>
    </row>
    <row r="15" spans="1:13" s="345" customFormat="1" ht="25.5" customHeight="1">
      <c r="A15" s="1273"/>
      <c r="B15" s="1197"/>
      <c r="C15" s="651"/>
      <c r="D15" s="1195" t="s">
        <v>111</v>
      </c>
      <c r="E15" s="1200"/>
      <c r="F15" s="1197"/>
      <c r="G15" s="651"/>
      <c r="H15" s="1195" t="s">
        <v>111</v>
      </c>
      <c r="I15" s="1200"/>
      <c r="J15" s="1197"/>
      <c r="K15" s="651"/>
      <c r="L15" s="1195" t="s">
        <v>111</v>
      </c>
      <c r="M15" s="1274"/>
    </row>
    <row r="16" spans="1:13" s="345" customFormat="1" ht="40.700000000000003" customHeight="1">
      <c r="A16" s="341">
        <v>2011</v>
      </c>
      <c r="B16" s="649">
        <v>40</v>
      </c>
      <c r="C16" s="649">
        <v>549</v>
      </c>
      <c r="D16" s="1319">
        <v>1373</v>
      </c>
      <c r="E16" s="1319"/>
      <c r="F16" s="649">
        <v>113</v>
      </c>
      <c r="G16" s="649">
        <v>799.5</v>
      </c>
      <c r="H16" s="1318">
        <v>707.5</v>
      </c>
      <c r="I16" s="1318"/>
      <c r="J16" s="650" t="s">
        <v>168</v>
      </c>
      <c r="K16" s="650" t="s">
        <v>168</v>
      </c>
      <c r="L16" s="1316" t="s">
        <v>168</v>
      </c>
      <c r="M16" s="1316"/>
    </row>
    <row r="17" spans="1:13" s="345" customFormat="1" ht="40.700000000000003" customHeight="1">
      <c r="A17" s="341">
        <v>2012</v>
      </c>
      <c r="B17" s="649">
        <v>38.799999999999997</v>
      </c>
      <c r="C17" s="649">
        <v>613</v>
      </c>
      <c r="D17" s="1319">
        <v>1644</v>
      </c>
      <c r="E17" s="1319"/>
      <c r="F17" s="649">
        <v>143.5</v>
      </c>
      <c r="G17" s="649">
        <v>896</v>
      </c>
      <c r="H17" s="1318">
        <v>730</v>
      </c>
      <c r="I17" s="1318"/>
      <c r="J17" s="650" t="s">
        <v>22</v>
      </c>
      <c r="K17" s="650" t="s">
        <v>22</v>
      </c>
      <c r="L17" s="1316" t="s">
        <v>22</v>
      </c>
      <c r="M17" s="1316"/>
    </row>
    <row r="18" spans="1:13" s="345" customFormat="1" ht="40.700000000000003" customHeight="1">
      <c r="A18" s="341">
        <v>2013</v>
      </c>
      <c r="B18" s="750">
        <v>37.299999999999997</v>
      </c>
      <c r="C18" s="750">
        <v>561.20000000000005</v>
      </c>
      <c r="D18" s="1319">
        <v>1441</v>
      </c>
      <c r="E18" s="1319"/>
      <c r="F18" s="750">
        <v>142.69999999999999</v>
      </c>
      <c r="G18" s="750">
        <v>569.4</v>
      </c>
      <c r="H18" s="1318">
        <v>507</v>
      </c>
      <c r="I18" s="1318"/>
      <c r="J18" s="749" t="s">
        <v>567</v>
      </c>
      <c r="K18" s="899" t="s">
        <v>22</v>
      </c>
      <c r="L18" s="1316" t="s">
        <v>22</v>
      </c>
      <c r="M18" s="1316"/>
    </row>
    <row r="19" spans="1:13" s="345" customFormat="1" ht="40.700000000000003" customHeight="1">
      <c r="A19" s="341">
        <v>2014</v>
      </c>
      <c r="B19" s="880">
        <v>35.299999999999997</v>
      </c>
      <c r="C19" s="880">
        <v>427</v>
      </c>
      <c r="D19" s="1319">
        <v>1325</v>
      </c>
      <c r="E19" s="1319"/>
      <c r="F19" s="880">
        <v>144.30000000000001</v>
      </c>
      <c r="G19" s="880">
        <v>695</v>
      </c>
      <c r="H19" s="1318">
        <v>503</v>
      </c>
      <c r="I19" s="1318"/>
      <c r="J19" s="881" t="s">
        <v>168</v>
      </c>
      <c r="K19" s="899" t="s">
        <v>22</v>
      </c>
      <c r="L19" s="1316" t="s">
        <v>22</v>
      </c>
      <c r="M19" s="1316"/>
    </row>
    <row r="20" spans="1:13" s="345" customFormat="1" ht="40.700000000000003" customHeight="1">
      <c r="A20" s="341">
        <v>2015</v>
      </c>
      <c r="B20" s="952">
        <v>35</v>
      </c>
      <c r="C20" s="952">
        <v>537</v>
      </c>
      <c r="D20" s="1319">
        <v>1774</v>
      </c>
      <c r="E20" s="1319"/>
      <c r="F20" s="952">
        <v>157.80000000000001</v>
      </c>
      <c r="G20" s="952">
        <v>693</v>
      </c>
      <c r="H20" s="1318">
        <v>906</v>
      </c>
      <c r="I20" s="1318"/>
      <c r="J20" s="951" t="s">
        <v>168</v>
      </c>
      <c r="K20" s="951" t="s">
        <v>168</v>
      </c>
      <c r="L20" s="1316" t="s">
        <v>168</v>
      </c>
      <c r="M20" s="1316"/>
    </row>
    <row r="21" spans="1:13" s="346" customFormat="1" ht="40.700000000000003" customHeight="1" thickBot="1">
      <c r="A21" s="351">
        <v>2016</v>
      </c>
      <c r="B21" s="973">
        <v>24.7</v>
      </c>
      <c r="C21" s="973">
        <v>353</v>
      </c>
      <c r="D21" s="1319">
        <v>1169</v>
      </c>
      <c r="E21" s="1319"/>
      <c r="F21" s="973">
        <v>100.1</v>
      </c>
      <c r="G21" s="973">
        <v>925</v>
      </c>
      <c r="H21" s="1318">
        <v>934</v>
      </c>
      <c r="I21" s="1318"/>
      <c r="J21" s="1094" t="s">
        <v>168</v>
      </c>
      <c r="K21" s="1094" t="s">
        <v>168</v>
      </c>
      <c r="L21" s="1316" t="s">
        <v>168</v>
      </c>
      <c r="M21" s="1316"/>
    </row>
    <row r="22" spans="1:13" ht="13.5" customHeight="1" thickTop="1">
      <c r="A22" s="1317"/>
      <c r="B22" s="1317"/>
      <c r="C22" s="1317"/>
      <c r="D22" s="1317"/>
      <c r="E22" s="1317"/>
      <c r="F22" s="1317"/>
      <c r="G22" s="1317"/>
      <c r="H22" s="1317"/>
      <c r="I22" s="1317"/>
      <c r="J22" s="1317"/>
      <c r="K22" s="1317"/>
      <c r="L22" s="1317"/>
      <c r="M22" s="1317"/>
    </row>
    <row r="23" spans="1:13" ht="13.5" customHeight="1">
      <c r="A23" s="1590" t="s">
        <v>805</v>
      </c>
      <c r="B23" s="1590"/>
      <c r="C23" s="1590"/>
      <c r="D23" s="1590"/>
      <c r="E23" s="1590"/>
      <c r="F23" s="1590"/>
      <c r="G23" s="1590"/>
      <c r="H23" s="1590"/>
      <c r="I23" s="1590"/>
      <c r="J23" s="1590"/>
      <c r="K23" s="1590"/>
      <c r="L23" s="1590"/>
      <c r="M23" s="1590"/>
    </row>
    <row r="24" spans="1:13" ht="13.5" customHeight="1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</sheetData>
  <mergeCells count="54">
    <mergeCell ref="C7:D7"/>
    <mergeCell ref="C8:D8"/>
    <mergeCell ref="C12:D12"/>
    <mergeCell ref="C9:D9"/>
    <mergeCell ref="C10:D10"/>
    <mergeCell ref="C11:D11"/>
    <mergeCell ref="A2:M2"/>
    <mergeCell ref="A3:B3"/>
    <mergeCell ref="A4:A6"/>
    <mergeCell ref="B4:D4"/>
    <mergeCell ref="E4:G4"/>
    <mergeCell ref="H4:J4"/>
    <mergeCell ref="K4:M4"/>
    <mergeCell ref="B5:B6"/>
    <mergeCell ref="C5:D6"/>
    <mergeCell ref="E5:E6"/>
    <mergeCell ref="F5:G5"/>
    <mergeCell ref="H5:H6"/>
    <mergeCell ref="I5:J5"/>
    <mergeCell ref="K5:K6"/>
    <mergeCell ref="L5:M5"/>
    <mergeCell ref="L15:M15"/>
    <mergeCell ref="J13:M13"/>
    <mergeCell ref="J14:J15"/>
    <mergeCell ref="K14:M14"/>
    <mergeCell ref="D18:E18"/>
    <mergeCell ref="H18:I18"/>
    <mergeCell ref="L18:M18"/>
    <mergeCell ref="D15:E15"/>
    <mergeCell ref="D16:E16"/>
    <mergeCell ref="D17:E17"/>
    <mergeCell ref="A13:A15"/>
    <mergeCell ref="B13:E13"/>
    <mergeCell ref="F13:I13"/>
    <mergeCell ref="B14:B15"/>
    <mergeCell ref="C14:E14"/>
    <mergeCell ref="F14:F15"/>
    <mergeCell ref="G14:I14"/>
    <mergeCell ref="H15:I15"/>
    <mergeCell ref="L20:M20"/>
    <mergeCell ref="A23:M23"/>
    <mergeCell ref="L16:M16"/>
    <mergeCell ref="L17:M17"/>
    <mergeCell ref="L21:M21"/>
    <mergeCell ref="A22:M22"/>
    <mergeCell ref="H16:I16"/>
    <mergeCell ref="H17:I17"/>
    <mergeCell ref="H21:I21"/>
    <mergeCell ref="D21:E21"/>
    <mergeCell ref="D19:E19"/>
    <mergeCell ref="H19:I19"/>
    <mergeCell ref="L19:M19"/>
    <mergeCell ref="D20:E20"/>
    <mergeCell ref="H20:I20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36"/>
  <sheetViews>
    <sheetView view="pageBreakPreview" zoomScaleSheetLayoutView="100" workbookViewId="0">
      <selection activeCell="E11" sqref="E11"/>
    </sheetView>
  </sheetViews>
  <sheetFormatPr defaultRowHeight="15"/>
  <cols>
    <col min="1" max="1" width="10.77734375" style="70" customWidth="1"/>
    <col min="2" max="4" width="10.77734375" style="71" customWidth="1"/>
    <col min="5" max="5" width="10.5546875" style="71" customWidth="1"/>
    <col min="6" max="6" width="10.5546875" style="68" customWidth="1"/>
    <col min="7" max="7" width="10.77734375" style="68" customWidth="1"/>
    <col min="8" max="8" width="10.77734375" style="70" customWidth="1"/>
    <col min="9" max="9" width="21.5546875" style="68" customWidth="1"/>
    <col min="10" max="11" width="21.33203125" style="68" customWidth="1"/>
    <col min="12" max="12" width="13.6640625" style="70" customWidth="1"/>
    <col min="13" max="13" width="4.109375" style="70" customWidth="1"/>
    <col min="14" max="16384" width="8.88671875" style="70"/>
  </cols>
  <sheetData>
    <row r="1" spans="1:12" ht="13.5" customHeight="1">
      <c r="C1" s="70"/>
      <c r="D1" s="90"/>
      <c r="E1" s="90"/>
      <c r="F1" s="90"/>
      <c r="G1" s="79" t="s">
        <v>189</v>
      </c>
      <c r="H1" s="78" t="s">
        <v>190</v>
      </c>
      <c r="I1" s="82"/>
    </row>
    <row r="2" spans="1:12" s="397" customFormat="1" ht="22.5" customHeight="1">
      <c r="A2" s="1325" t="s">
        <v>112</v>
      </c>
      <c r="B2" s="1325"/>
      <c r="C2" s="1325"/>
      <c r="D2" s="1325"/>
      <c r="E2" s="1325"/>
      <c r="F2" s="1325"/>
      <c r="G2" s="1325"/>
      <c r="H2" s="1183" t="s">
        <v>113</v>
      </c>
      <c r="I2" s="1183"/>
      <c r="J2" s="1183"/>
      <c r="K2" s="1183"/>
    </row>
    <row r="3" spans="1:12" s="397" customFormat="1" ht="22.5" customHeight="1">
      <c r="A3" s="1325"/>
      <c r="B3" s="1325"/>
      <c r="C3" s="1325"/>
      <c r="D3" s="1325"/>
      <c r="E3" s="1325"/>
      <c r="F3" s="1325"/>
      <c r="G3" s="1325"/>
      <c r="H3" s="1183"/>
      <c r="I3" s="1183"/>
      <c r="J3" s="1183"/>
      <c r="K3" s="1183"/>
    </row>
    <row r="4" spans="1:12" s="345" customFormat="1" ht="13.5" customHeight="1" thickBot="1">
      <c r="B4" s="92"/>
      <c r="C4" s="92"/>
      <c r="D4" s="92"/>
      <c r="E4" s="1336"/>
      <c r="F4" s="1336"/>
      <c r="G4" s="728" t="s">
        <v>670</v>
      </c>
      <c r="H4" s="371" t="s">
        <v>406</v>
      </c>
      <c r="I4" s="352"/>
      <c r="J4" s="92"/>
      <c r="K4" s="92"/>
      <c r="L4" s="153"/>
    </row>
    <row r="5" spans="1:12" s="345" customFormat="1" ht="25.7" customHeight="1" thickTop="1">
      <c r="A5" s="1218" t="s">
        <v>114</v>
      </c>
      <c r="B5" s="1337" t="s">
        <v>685</v>
      </c>
      <c r="C5" s="1338"/>
      <c r="D5" s="1338"/>
      <c r="E5" s="1338"/>
      <c r="F5" s="1339"/>
      <c r="G5" s="1194" t="s">
        <v>176</v>
      </c>
      <c r="H5" s="1218" t="s">
        <v>176</v>
      </c>
      <c r="I5" s="1340" t="s">
        <v>603</v>
      </c>
      <c r="J5" s="1341"/>
      <c r="K5" s="1342"/>
    </row>
    <row r="6" spans="1:12" s="345" customFormat="1" ht="39.950000000000003" customHeight="1">
      <c r="A6" s="1273"/>
      <c r="B6" s="241" t="s">
        <v>599</v>
      </c>
      <c r="C6" s="241" t="s">
        <v>115</v>
      </c>
      <c r="D6" s="241" t="s">
        <v>116</v>
      </c>
      <c r="E6" s="241" t="s">
        <v>435</v>
      </c>
      <c r="F6" s="241" t="s">
        <v>686</v>
      </c>
      <c r="G6" s="1315"/>
      <c r="H6" s="1273"/>
      <c r="I6" s="241" t="s">
        <v>600</v>
      </c>
      <c r="J6" s="241" t="s">
        <v>601</v>
      </c>
      <c r="K6" s="754" t="s">
        <v>602</v>
      </c>
    </row>
    <row r="7" spans="1:12" s="345" customFormat="1" ht="33.950000000000003" customHeight="1">
      <c r="A7" s="338">
        <v>1285720</v>
      </c>
      <c r="B7" s="338">
        <v>354880</v>
      </c>
      <c r="C7" s="338">
        <v>879960</v>
      </c>
      <c r="D7" s="338">
        <v>49480</v>
      </c>
      <c r="E7" s="338">
        <v>1400</v>
      </c>
      <c r="F7" s="289" t="s">
        <v>168</v>
      </c>
      <c r="G7" s="751">
        <v>2011</v>
      </c>
      <c r="H7" s="341">
        <v>2011</v>
      </c>
      <c r="I7" s="338">
        <v>1285720</v>
      </c>
      <c r="J7" s="289" t="s">
        <v>168</v>
      </c>
      <c r="K7" s="289" t="s">
        <v>168</v>
      </c>
    </row>
    <row r="8" spans="1:12" s="345" customFormat="1" ht="33.950000000000003" customHeight="1">
      <c r="A8" s="338">
        <v>1874320</v>
      </c>
      <c r="B8" s="338">
        <v>325840</v>
      </c>
      <c r="C8" s="338">
        <v>1349240</v>
      </c>
      <c r="D8" s="338">
        <v>188960</v>
      </c>
      <c r="E8" s="338">
        <v>10280</v>
      </c>
      <c r="F8" s="289" t="s">
        <v>168</v>
      </c>
      <c r="G8" s="751">
        <v>2012</v>
      </c>
      <c r="H8" s="341">
        <v>2012</v>
      </c>
      <c r="I8" s="338">
        <v>1874320</v>
      </c>
      <c r="J8" s="289" t="s">
        <v>168</v>
      </c>
      <c r="K8" s="289" t="s">
        <v>168</v>
      </c>
    </row>
    <row r="9" spans="1:12" s="345" customFormat="1" ht="33.950000000000003" customHeight="1">
      <c r="A9" s="338">
        <v>2220600</v>
      </c>
      <c r="B9" s="338">
        <v>458560</v>
      </c>
      <c r="C9" s="338">
        <v>1712840</v>
      </c>
      <c r="D9" s="338">
        <v>49200</v>
      </c>
      <c r="E9" s="338" t="s">
        <v>168</v>
      </c>
      <c r="F9" s="289" t="s">
        <v>168</v>
      </c>
      <c r="G9" s="751">
        <v>2013</v>
      </c>
      <c r="H9" s="341">
        <v>2013</v>
      </c>
      <c r="I9" s="338">
        <v>2220600</v>
      </c>
      <c r="J9" s="289" t="s">
        <v>168</v>
      </c>
      <c r="K9" s="289" t="s">
        <v>168</v>
      </c>
    </row>
    <row r="10" spans="1:12" s="345" customFormat="1" ht="33.950000000000003" customHeight="1">
      <c r="A10" s="338">
        <v>3143160</v>
      </c>
      <c r="B10" s="752">
        <v>774040</v>
      </c>
      <c r="C10" s="752">
        <v>2126400</v>
      </c>
      <c r="D10" s="752">
        <v>242680</v>
      </c>
      <c r="E10" s="752">
        <v>40</v>
      </c>
      <c r="F10" s="289" t="s">
        <v>168</v>
      </c>
      <c r="G10" s="751">
        <v>2014</v>
      </c>
      <c r="H10" s="341">
        <v>2014</v>
      </c>
      <c r="I10" s="905">
        <v>3143160</v>
      </c>
      <c r="J10" s="289" t="s">
        <v>168</v>
      </c>
      <c r="K10" s="289" t="s">
        <v>168</v>
      </c>
    </row>
    <row r="11" spans="1:12" s="345" customFormat="1" ht="34.5" customHeight="1">
      <c r="A11" s="905">
        <v>2280120</v>
      </c>
      <c r="B11" s="905">
        <v>667880</v>
      </c>
      <c r="C11" s="905">
        <v>1483040</v>
      </c>
      <c r="D11" s="905">
        <v>129200</v>
      </c>
      <c r="E11" s="959" t="s">
        <v>771</v>
      </c>
      <c r="F11" s="902" t="s">
        <v>771</v>
      </c>
      <c r="G11" s="846">
        <v>2015</v>
      </c>
      <c r="H11" s="341">
        <v>2015</v>
      </c>
      <c r="I11" s="905">
        <v>2280120</v>
      </c>
      <c r="J11" s="289" t="s">
        <v>168</v>
      </c>
      <c r="K11" s="289" t="s">
        <v>168</v>
      </c>
    </row>
    <row r="12" spans="1:12" s="346" customFormat="1" ht="34.5" customHeight="1">
      <c r="A12" s="917">
        <v>4310400</v>
      </c>
      <c r="B12" s="917">
        <v>1089480</v>
      </c>
      <c r="C12" s="917">
        <v>3031560</v>
      </c>
      <c r="D12" s="917">
        <v>189360</v>
      </c>
      <c r="E12" s="979" t="s">
        <v>22</v>
      </c>
      <c r="F12" s="902" t="s">
        <v>22</v>
      </c>
      <c r="G12" s="321">
        <v>2016</v>
      </c>
      <c r="H12" s="322">
        <v>2016</v>
      </c>
      <c r="I12" s="917">
        <v>4310400</v>
      </c>
      <c r="J12" s="289" t="s">
        <v>168</v>
      </c>
      <c r="K12" s="289" t="s">
        <v>168</v>
      </c>
    </row>
    <row r="13" spans="1:12" s="345" customFormat="1" ht="34.5" customHeight="1">
      <c r="A13" s="979">
        <v>649760</v>
      </c>
      <c r="B13" s="979">
        <v>293560</v>
      </c>
      <c r="C13" s="979">
        <v>317000</v>
      </c>
      <c r="D13" s="979">
        <v>39200</v>
      </c>
      <c r="E13" s="1047" t="s">
        <v>22</v>
      </c>
      <c r="F13" s="902" t="s">
        <v>22</v>
      </c>
      <c r="G13" s="847" t="s">
        <v>723</v>
      </c>
      <c r="H13" s="845" t="s">
        <v>723</v>
      </c>
      <c r="I13" s="294">
        <v>649760</v>
      </c>
      <c r="J13" s="289" t="s">
        <v>168</v>
      </c>
      <c r="K13" s="289" t="s">
        <v>168</v>
      </c>
    </row>
    <row r="14" spans="1:12" s="345" customFormat="1" ht="34.5" customHeight="1">
      <c r="A14" s="979">
        <v>10520</v>
      </c>
      <c r="B14" s="979">
        <v>3560</v>
      </c>
      <c r="C14" s="979">
        <v>6960</v>
      </c>
      <c r="D14" s="1047" t="s">
        <v>22</v>
      </c>
      <c r="E14" s="1047" t="s">
        <v>22</v>
      </c>
      <c r="F14" s="902" t="s">
        <v>22</v>
      </c>
      <c r="G14" s="847" t="s">
        <v>724</v>
      </c>
      <c r="H14" s="845" t="s">
        <v>724</v>
      </c>
      <c r="I14" s="979">
        <v>10520</v>
      </c>
      <c r="J14" s="289" t="s">
        <v>168</v>
      </c>
      <c r="K14" s="289" t="s">
        <v>168</v>
      </c>
    </row>
    <row r="15" spans="1:12" s="345" customFormat="1" ht="34.5" customHeight="1">
      <c r="A15" s="979">
        <v>237800</v>
      </c>
      <c r="B15" s="979">
        <v>111240</v>
      </c>
      <c r="C15" s="979">
        <v>121760</v>
      </c>
      <c r="D15" s="979">
        <v>4800</v>
      </c>
      <c r="E15" s="1047" t="s">
        <v>22</v>
      </c>
      <c r="F15" s="902" t="s">
        <v>22</v>
      </c>
      <c r="G15" s="847" t="s">
        <v>725</v>
      </c>
      <c r="H15" s="845" t="s">
        <v>725</v>
      </c>
      <c r="I15" s="979">
        <v>237800</v>
      </c>
      <c r="J15" s="289" t="s">
        <v>168</v>
      </c>
      <c r="K15" s="289" t="s">
        <v>168</v>
      </c>
    </row>
    <row r="16" spans="1:12" s="345" customFormat="1" ht="34.5" customHeight="1">
      <c r="A16" s="979">
        <v>841320</v>
      </c>
      <c r="B16" s="979">
        <v>187360</v>
      </c>
      <c r="C16" s="979">
        <v>633720</v>
      </c>
      <c r="D16" s="979">
        <v>20240</v>
      </c>
      <c r="E16" s="1047" t="s">
        <v>22</v>
      </c>
      <c r="F16" s="902" t="s">
        <v>22</v>
      </c>
      <c r="G16" s="847" t="s">
        <v>726</v>
      </c>
      <c r="H16" s="845" t="s">
        <v>726</v>
      </c>
      <c r="I16" s="979">
        <v>841320</v>
      </c>
      <c r="J16" s="289" t="s">
        <v>168</v>
      </c>
      <c r="K16" s="289" t="s">
        <v>168</v>
      </c>
    </row>
    <row r="17" spans="1:11" s="345" customFormat="1" ht="34.5" customHeight="1">
      <c r="A17" s="979">
        <v>1122160</v>
      </c>
      <c r="B17" s="979">
        <v>241760</v>
      </c>
      <c r="C17" s="979">
        <v>871880</v>
      </c>
      <c r="D17" s="154">
        <v>8520</v>
      </c>
      <c r="E17" s="1047" t="s">
        <v>22</v>
      </c>
      <c r="F17" s="902" t="s">
        <v>22</v>
      </c>
      <c r="G17" s="847" t="s">
        <v>727</v>
      </c>
      <c r="H17" s="845" t="s">
        <v>727</v>
      </c>
      <c r="I17" s="979">
        <v>1122160</v>
      </c>
      <c r="J17" s="289" t="s">
        <v>168</v>
      </c>
      <c r="K17" s="289" t="s">
        <v>168</v>
      </c>
    </row>
    <row r="18" spans="1:11" s="345" customFormat="1" ht="34.5" customHeight="1">
      <c r="A18" s="979">
        <v>637600</v>
      </c>
      <c r="B18" s="979">
        <v>118240</v>
      </c>
      <c r="C18" s="979">
        <v>493720</v>
      </c>
      <c r="D18" s="979">
        <v>25640</v>
      </c>
      <c r="E18" s="1047" t="s">
        <v>22</v>
      </c>
      <c r="F18" s="902" t="s">
        <v>22</v>
      </c>
      <c r="G18" s="847" t="s">
        <v>728</v>
      </c>
      <c r="H18" s="845" t="s">
        <v>728</v>
      </c>
      <c r="I18" s="979">
        <v>637600</v>
      </c>
      <c r="J18" s="289" t="s">
        <v>168</v>
      </c>
      <c r="K18" s="289" t="s">
        <v>168</v>
      </c>
    </row>
    <row r="19" spans="1:11" s="345" customFormat="1" ht="34.5" customHeight="1">
      <c r="A19" s="979">
        <v>469160</v>
      </c>
      <c r="B19" s="979">
        <v>39760</v>
      </c>
      <c r="C19" s="979">
        <v>376360</v>
      </c>
      <c r="D19" s="979">
        <v>53040</v>
      </c>
      <c r="E19" s="1047" t="s">
        <v>22</v>
      </c>
      <c r="F19" s="902" t="s">
        <v>22</v>
      </c>
      <c r="G19" s="847" t="s">
        <v>729</v>
      </c>
      <c r="H19" s="845" t="s">
        <v>729</v>
      </c>
      <c r="I19" s="979">
        <v>469160</v>
      </c>
      <c r="J19" s="289" t="s">
        <v>168</v>
      </c>
      <c r="K19" s="289" t="s">
        <v>168</v>
      </c>
    </row>
    <row r="20" spans="1:11" s="345" customFormat="1" ht="34.5" customHeight="1">
      <c r="A20" s="979">
        <v>4160</v>
      </c>
      <c r="B20" s="979">
        <v>200</v>
      </c>
      <c r="C20" s="979">
        <v>1800</v>
      </c>
      <c r="D20" s="979">
        <v>2160</v>
      </c>
      <c r="E20" s="1047" t="s">
        <v>22</v>
      </c>
      <c r="F20" s="902" t="s">
        <v>22</v>
      </c>
      <c r="G20" s="847" t="s">
        <v>730</v>
      </c>
      <c r="H20" s="845" t="s">
        <v>730</v>
      </c>
      <c r="I20" s="979">
        <v>4160</v>
      </c>
      <c r="J20" s="289" t="s">
        <v>168</v>
      </c>
      <c r="K20" s="289" t="s">
        <v>168</v>
      </c>
    </row>
    <row r="21" spans="1:11" s="345" customFormat="1" ht="34.5" customHeight="1">
      <c r="A21" s="979">
        <v>5680</v>
      </c>
      <c r="B21" s="1047" t="s">
        <v>22</v>
      </c>
      <c r="C21" s="979">
        <v>5680</v>
      </c>
      <c r="D21" s="1047" t="s">
        <v>22</v>
      </c>
      <c r="E21" s="1047" t="s">
        <v>22</v>
      </c>
      <c r="F21" s="902" t="s">
        <v>22</v>
      </c>
      <c r="G21" s="847" t="s">
        <v>731</v>
      </c>
      <c r="H21" s="845" t="s">
        <v>731</v>
      </c>
      <c r="I21" s="979">
        <v>5680</v>
      </c>
      <c r="J21" s="289" t="s">
        <v>168</v>
      </c>
      <c r="K21" s="289" t="s">
        <v>168</v>
      </c>
    </row>
    <row r="22" spans="1:11" s="345" customFormat="1" ht="34.5" customHeight="1">
      <c r="A22" s="979">
        <v>129560</v>
      </c>
      <c r="B22" s="979">
        <v>37600</v>
      </c>
      <c r="C22" s="979">
        <v>75000</v>
      </c>
      <c r="D22" s="979">
        <v>16960</v>
      </c>
      <c r="E22" s="1047" t="s">
        <v>22</v>
      </c>
      <c r="F22" s="902" t="s">
        <v>22</v>
      </c>
      <c r="G22" s="847" t="s">
        <v>732</v>
      </c>
      <c r="H22" s="845" t="s">
        <v>732</v>
      </c>
      <c r="I22" s="979">
        <v>129560</v>
      </c>
      <c r="J22" s="289" t="s">
        <v>168</v>
      </c>
      <c r="K22" s="289" t="s">
        <v>168</v>
      </c>
    </row>
    <row r="23" spans="1:11" s="345" customFormat="1" ht="34.5" customHeight="1" thickBot="1">
      <c r="A23" s="989">
        <v>202680</v>
      </c>
      <c r="B23" s="989">
        <v>56200</v>
      </c>
      <c r="C23" s="989">
        <v>127680</v>
      </c>
      <c r="D23" s="989">
        <v>18800</v>
      </c>
      <c r="E23" s="1046" t="s">
        <v>22</v>
      </c>
      <c r="F23" s="1061" t="s">
        <v>22</v>
      </c>
      <c r="G23" s="407" t="s">
        <v>733</v>
      </c>
      <c r="H23" s="398" t="s">
        <v>733</v>
      </c>
      <c r="I23" s="1081">
        <v>202680</v>
      </c>
      <c r="J23" s="1098" t="s">
        <v>168</v>
      </c>
      <c r="K23" s="1098" t="s">
        <v>168</v>
      </c>
    </row>
    <row r="24" spans="1:11" ht="13.5" customHeight="1" thickTop="1">
      <c r="A24" s="860"/>
      <c r="E24" s="72"/>
      <c r="F24" s="72"/>
      <c r="G24" s="590"/>
      <c r="H24" s="104"/>
      <c r="J24" s="72"/>
      <c r="K24" s="130"/>
    </row>
    <row r="25" spans="1:11" ht="13.5" customHeight="1">
      <c r="A25" s="102"/>
      <c r="B25" s="102"/>
      <c r="C25" s="90"/>
      <c r="G25" s="146" t="s">
        <v>193</v>
      </c>
      <c r="H25" s="103" t="s">
        <v>192</v>
      </c>
    </row>
    <row r="26" spans="1:11" ht="13.5" customHeight="1">
      <c r="A26" s="82"/>
      <c r="B26" s="82"/>
      <c r="C26" s="82"/>
      <c r="D26" s="82"/>
      <c r="E26" s="82"/>
      <c r="F26" s="82"/>
      <c r="G26" s="82"/>
      <c r="I26" s="82"/>
      <c r="J26" s="82"/>
      <c r="K26" s="82"/>
    </row>
    <row r="27" spans="1:11" ht="13.5" customHeight="1"/>
    <row r="28" spans="1:11" ht="13.5" customHeight="1"/>
    <row r="29" spans="1:11" ht="13.5" customHeight="1"/>
    <row r="30" spans="1:11" ht="13.5" customHeight="1"/>
    <row r="31" spans="1:11" ht="13.5" customHeight="1"/>
    <row r="32" spans="1:11" ht="13.5" customHeight="1"/>
    <row r="33" ht="13.5" customHeight="1"/>
    <row r="34" ht="13.5" customHeight="1"/>
    <row r="35" ht="13.5" customHeight="1"/>
    <row r="36" ht="13.5" customHeight="1"/>
  </sheetData>
  <mergeCells count="8">
    <mergeCell ref="H2:K3"/>
    <mergeCell ref="E4:F4"/>
    <mergeCell ref="H5:H6"/>
    <mergeCell ref="A5:A6"/>
    <mergeCell ref="B5:F5"/>
    <mergeCell ref="I5:K5"/>
    <mergeCell ref="G5:G6"/>
    <mergeCell ref="A2:G3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25"/>
  <sheetViews>
    <sheetView view="pageBreakPreview" topLeftCell="A13" zoomScaleSheetLayoutView="100" workbookViewId="0">
      <selection activeCell="I18" sqref="I18"/>
    </sheetView>
  </sheetViews>
  <sheetFormatPr defaultRowHeight="15"/>
  <cols>
    <col min="1" max="8" width="8" style="70" customWidth="1"/>
    <col min="9" max="10" width="11" style="70" customWidth="1"/>
    <col min="11" max="18" width="8" style="70" customWidth="1"/>
  </cols>
  <sheetData>
    <row r="1" spans="1:19" s="1" customFormat="1" ht="13.5" customHeight="1">
      <c r="A1" s="67"/>
      <c r="B1" s="67"/>
      <c r="C1" s="67"/>
      <c r="D1" s="67"/>
      <c r="E1" s="67"/>
      <c r="F1" s="82"/>
      <c r="G1" s="82"/>
      <c r="H1" s="82"/>
      <c r="I1" s="79" t="s">
        <v>164</v>
      </c>
      <c r="J1" s="141" t="s">
        <v>172</v>
      </c>
      <c r="K1" s="82"/>
      <c r="L1" s="82"/>
      <c r="M1" s="67"/>
      <c r="N1" s="67"/>
      <c r="O1" s="67"/>
      <c r="P1" s="67"/>
      <c r="Q1" s="67"/>
      <c r="R1" s="67"/>
    </row>
    <row r="2" spans="1:19" s="399" customFormat="1" ht="45" customHeight="1">
      <c r="A2" s="1183" t="s">
        <v>438</v>
      </c>
      <c r="B2" s="1183"/>
      <c r="C2" s="1183"/>
      <c r="D2" s="1183"/>
      <c r="E2" s="1183"/>
      <c r="F2" s="1183"/>
      <c r="G2" s="1183"/>
      <c r="H2" s="1183"/>
      <c r="I2" s="1183"/>
      <c r="J2" s="1183" t="s">
        <v>118</v>
      </c>
      <c r="K2" s="1183"/>
      <c r="L2" s="1183"/>
      <c r="M2" s="1183"/>
      <c r="N2" s="1183"/>
      <c r="O2" s="1183"/>
      <c r="P2" s="1183"/>
      <c r="Q2" s="1183"/>
      <c r="R2" s="1183"/>
    </row>
    <row r="3" spans="1:19" s="402" customFormat="1" ht="13.5" customHeight="1" thickBot="1">
      <c r="A3" s="345"/>
      <c r="B3" s="345"/>
      <c r="C3" s="345"/>
      <c r="D3" s="345"/>
      <c r="E3" s="345"/>
      <c r="F3" s="345"/>
      <c r="G3" s="345"/>
      <c r="H3" s="345"/>
      <c r="I3" s="331" t="s">
        <v>436</v>
      </c>
      <c r="J3" s="400" t="s">
        <v>437</v>
      </c>
      <c r="K3" s="345"/>
      <c r="L3" s="345"/>
      <c r="M3" s="345"/>
      <c r="N3" s="345"/>
      <c r="O3" s="345"/>
      <c r="P3" s="345"/>
      <c r="Q3" s="1344"/>
      <c r="R3" s="1344"/>
      <c r="S3" s="401"/>
    </row>
    <row r="4" spans="1:19" s="404" customFormat="1" ht="35.1" customHeight="1" thickTop="1">
      <c r="A4" s="1286" t="s">
        <v>207</v>
      </c>
      <c r="B4" s="1223"/>
      <c r="C4" s="1223"/>
      <c r="D4" s="1223"/>
      <c r="E4" s="1328" t="s">
        <v>119</v>
      </c>
      <c r="F4" s="1223"/>
      <c r="G4" s="1223"/>
      <c r="H4" s="1224"/>
      <c r="I4" s="1194" t="s">
        <v>176</v>
      </c>
      <c r="J4" s="1286" t="s">
        <v>176</v>
      </c>
      <c r="K4" s="1286" t="s">
        <v>208</v>
      </c>
      <c r="L4" s="1223"/>
      <c r="M4" s="1223"/>
      <c r="N4" s="1223"/>
      <c r="O4" s="1328" t="s">
        <v>209</v>
      </c>
      <c r="P4" s="1223"/>
      <c r="Q4" s="1223"/>
      <c r="R4" s="1224"/>
      <c r="S4" s="403"/>
    </row>
    <row r="5" spans="1:19" s="404" customFormat="1" ht="35.1" customHeight="1">
      <c r="A5" s="367"/>
      <c r="B5" s="379" t="s">
        <v>115</v>
      </c>
      <c r="C5" s="379" t="s">
        <v>116</v>
      </c>
      <c r="D5" s="379" t="s">
        <v>604</v>
      </c>
      <c r="E5" s="405"/>
      <c r="F5" s="354" t="s">
        <v>120</v>
      </c>
      <c r="G5" s="354" t="s">
        <v>121</v>
      </c>
      <c r="H5" s="357" t="s">
        <v>122</v>
      </c>
      <c r="I5" s="1315"/>
      <c r="J5" s="1279"/>
      <c r="K5" s="367"/>
      <c r="L5" s="354" t="s">
        <v>120</v>
      </c>
      <c r="M5" s="354" t="s">
        <v>121</v>
      </c>
      <c r="N5" s="356" t="s">
        <v>122</v>
      </c>
      <c r="O5" s="405"/>
      <c r="P5" s="354" t="s">
        <v>120</v>
      </c>
      <c r="Q5" s="354" t="s">
        <v>121</v>
      </c>
      <c r="R5" s="357" t="s">
        <v>122</v>
      </c>
    </row>
    <row r="6" spans="1:19" s="404" customFormat="1" ht="33.950000000000003" customHeight="1">
      <c r="A6" s="152" t="s">
        <v>168</v>
      </c>
      <c r="B6" s="152" t="s">
        <v>168</v>
      </c>
      <c r="C6" s="152" t="s">
        <v>168</v>
      </c>
      <c r="D6" s="152" t="s">
        <v>168</v>
      </c>
      <c r="E6" s="152" t="s">
        <v>168</v>
      </c>
      <c r="F6" s="152" t="s">
        <v>168</v>
      </c>
      <c r="G6" s="152" t="s">
        <v>168</v>
      </c>
      <c r="H6" s="152" t="s">
        <v>168</v>
      </c>
      <c r="I6" s="751">
        <v>2011</v>
      </c>
      <c r="J6" s="341">
        <v>2011</v>
      </c>
      <c r="K6" s="152" t="s">
        <v>168</v>
      </c>
      <c r="L6" s="152" t="s">
        <v>168</v>
      </c>
      <c r="M6" s="152" t="s">
        <v>168</v>
      </c>
      <c r="N6" s="152" t="s">
        <v>168</v>
      </c>
      <c r="O6" s="152" t="s">
        <v>168</v>
      </c>
      <c r="P6" s="152" t="s">
        <v>168</v>
      </c>
      <c r="Q6" s="152" t="s">
        <v>168</v>
      </c>
      <c r="R6" s="152" t="s">
        <v>168</v>
      </c>
    </row>
    <row r="7" spans="1:19" s="406" customFormat="1" ht="33.950000000000003" customHeight="1">
      <c r="A7" s="284" t="s">
        <v>168</v>
      </c>
      <c r="B7" s="284" t="s">
        <v>168</v>
      </c>
      <c r="C7" s="284" t="s">
        <v>168</v>
      </c>
      <c r="D7" s="284" t="s">
        <v>168</v>
      </c>
      <c r="E7" s="284" t="s">
        <v>168</v>
      </c>
      <c r="F7" s="284" t="s">
        <v>168</v>
      </c>
      <c r="G7" s="284" t="s">
        <v>168</v>
      </c>
      <c r="H7" s="284" t="s">
        <v>168</v>
      </c>
      <c r="I7" s="751">
        <v>2012</v>
      </c>
      <c r="J7" s="341">
        <v>2012</v>
      </c>
      <c r="K7" s="284" t="s">
        <v>168</v>
      </c>
      <c r="L7" s="284" t="s">
        <v>168</v>
      </c>
      <c r="M7" s="284" t="s">
        <v>168</v>
      </c>
      <c r="N7" s="284" t="s">
        <v>168</v>
      </c>
      <c r="O7" s="284" t="s">
        <v>168</v>
      </c>
      <c r="P7" s="284" t="s">
        <v>168</v>
      </c>
      <c r="Q7" s="284" t="s">
        <v>168</v>
      </c>
      <c r="R7" s="284" t="s">
        <v>168</v>
      </c>
    </row>
    <row r="8" spans="1:19" s="404" customFormat="1" ht="33.950000000000003" customHeight="1">
      <c r="A8" s="152" t="s">
        <v>168</v>
      </c>
      <c r="B8" s="152" t="s">
        <v>168</v>
      </c>
      <c r="C8" s="152" t="s">
        <v>168</v>
      </c>
      <c r="D8" s="152" t="s">
        <v>168</v>
      </c>
      <c r="E8" s="152" t="s">
        <v>168</v>
      </c>
      <c r="F8" s="152" t="s">
        <v>168</v>
      </c>
      <c r="G8" s="152" t="s">
        <v>168</v>
      </c>
      <c r="H8" s="152" t="s">
        <v>168</v>
      </c>
      <c r="I8" s="751">
        <v>2013</v>
      </c>
      <c r="J8" s="341">
        <v>2013</v>
      </c>
      <c r="K8" s="152" t="s">
        <v>168</v>
      </c>
      <c r="L8" s="152" t="s">
        <v>168</v>
      </c>
      <c r="M8" s="152" t="s">
        <v>168</v>
      </c>
      <c r="N8" s="152" t="s">
        <v>168</v>
      </c>
      <c r="O8" s="152" t="s">
        <v>168</v>
      </c>
      <c r="P8" s="152" t="s">
        <v>168</v>
      </c>
      <c r="Q8" s="152" t="s">
        <v>168</v>
      </c>
      <c r="R8" s="152" t="s">
        <v>168</v>
      </c>
    </row>
    <row r="9" spans="1:19" s="404" customFormat="1" ht="33.950000000000003" customHeight="1">
      <c r="A9" s="152" t="s">
        <v>168</v>
      </c>
      <c r="B9" s="152" t="s">
        <v>168</v>
      </c>
      <c r="C9" s="152" t="s">
        <v>168</v>
      </c>
      <c r="D9" s="152" t="s">
        <v>168</v>
      </c>
      <c r="E9" s="152" t="s">
        <v>168</v>
      </c>
      <c r="F9" s="152" t="s">
        <v>168</v>
      </c>
      <c r="G9" s="152" t="s">
        <v>168</v>
      </c>
      <c r="H9" s="152" t="s">
        <v>168</v>
      </c>
      <c r="I9" s="751">
        <v>2014</v>
      </c>
      <c r="J9" s="341">
        <v>2014</v>
      </c>
      <c r="K9" s="152" t="s">
        <v>168</v>
      </c>
      <c r="L9" s="152" t="s">
        <v>168</v>
      </c>
      <c r="M9" s="152" t="s">
        <v>168</v>
      </c>
      <c r="N9" s="152" t="s">
        <v>168</v>
      </c>
      <c r="O9" s="152" t="s">
        <v>168</v>
      </c>
      <c r="P9" s="152" t="s">
        <v>168</v>
      </c>
      <c r="Q9" s="152" t="s">
        <v>168</v>
      </c>
      <c r="R9" s="152" t="s">
        <v>168</v>
      </c>
    </row>
    <row r="10" spans="1:19" s="404" customFormat="1" ht="35.25" customHeight="1">
      <c r="A10" s="152" t="s">
        <v>168</v>
      </c>
      <c r="B10" s="152" t="s">
        <v>168</v>
      </c>
      <c r="C10" s="152" t="s">
        <v>168</v>
      </c>
      <c r="D10" s="152" t="s">
        <v>168</v>
      </c>
      <c r="E10" s="152" t="s">
        <v>168</v>
      </c>
      <c r="F10" s="152" t="s">
        <v>168</v>
      </c>
      <c r="G10" s="152" t="s">
        <v>168</v>
      </c>
      <c r="H10" s="152" t="s">
        <v>168</v>
      </c>
      <c r="I10" s="846">
        <v>2015</v>
      </c>
      <c r="J10" s="341">
        <v>2015</v>
      </c>
      <c r="K10" s="152" t="s">
        <v>168</v>
      </c>
      <c r="L10" s="152" t="s">
        <v>168</v>
      </c>
      <c r="M10" s="152" t="s">
        <v>168</v>
      </c>
      <c r="N10" s="152" t="s">
        <v>168</v>
      </c>
      <c r="O10" s="152" t="s">
        <v>168</v>
      </c>
      <c r="P10" s="152" t="s">
        <v>168</v>
      </c>
      <c r="Q10" s="152" t="s">
        <v>168</v>
      </c>
      <c r="R10" s="152" t="s">
        <v>168</v>
      </c>
    </row>
    <row r="11" spans="1:19" s="406" customFormat="1" ht="35.25" customHeight="1">
      <c r="A11" s="152" t="s">
        <v>168</v>
      </c>
      <c r="B11" s="152" t="s">
        <v>168</v>
      </c>
      <c r="C11" s="152" t="s">
        <v>168</v>
      </c>
      <c r="D11" s="152" t="s">
        <v>168</v>
      </c>
      <c r="E11" s="152" t="s">
        <v>168</v>
      </c>
      <c r="F11" s="152" t="s">
        <v>168</v>
      </c>
      <c r="G11" s="152" t="s">
        <v>168</v>
      </c>
      <c r="H11" s="152" t="s">
        <v>168</v>
      </c>
      <c r="I11" s="321">
        <v>2016</v>
      </c>
      <c r="J11" s="322">
        <v>2016</v>
      </c>
      <c r="K11" s="152" t="s">
        <v>168</v>
      </c>
      <c r="L11" s="152" t="s">
        <v>168</v>
      </c>
      <c r="M11" s="152" t="s">
        <v>168</v>
      </c>
      <c r="N11" s="152" t="s">
        <v>168</v>
      </c>
      <c r="O11" s="152" t="s">
        <v>168</v>
      </c>
      <c r="P11" s="152" t="s">
        <v>168</v>
      </c>
      <c r="Q11" s="152" t="s">
        <v>168</v>
      </c>
      <c r="R11" s="152" t="s">
        <v>168</v>
      </c>
    </row>
    <row r="12" spans="1:19" s="404" customFormat="1" ht="33.950000000000003" customHeight="1">
      <c r="A12" s="152" t="s">
        <v>168</v>
      </c>
      <c r="B12" s="152" t="s">
        <v>168</v>
      </c>
      <c r="C12" s="152" t="s">
        <v>168</v>
      </c>
      <c r="D12" s="152" t="s">
        <v>168</v>
      </c>
      <c r="E12" s="152" t="s">
        <v>168</v>
      </c>
      <c r="F12" s="152" t="s">
        <v>168</v>
      </c>
      <c r="G12" s="152" t="s">
        <v>168</v>
      </c>
      <c r="H12" s="152" t="s">
        <v>168</v>
      </c>
      <c r="I12" s="323" t="s">
        <v>250</v>
      </c>
      <c r="J12" s="325" t="s">
        <v>250</v>
      </c>
      <c r="K12" s="152" t="s">
        <v>168</v>
      </c>
      <c r="L12" s="152" t="s">
        <v>168</v>
      </c>
      <c r="M12" s="152" t="s">
        <v>168</v>
      </c>
      <c r="N12" s="152" t="s">
        <v>168</v>
      </c>
      <c r="O12" s="152" t="s">
        <v>168</v>
      </c>
      <c r="P12" s="152" t="s">
        <v>168</v>
      </c>
      <c r="Q12" s="152" t="s">
        <v>168</v>
      </c>
      <c r="R12" s="152" t="s">
        <v>168</v>
      </c>
    </row>
    <row r="13" spans="1:19" s="404" customFormat="1" ht="33.950000000000003" customHeight="1">
      <c r="A13" s="152" t="s">
        <v>168</v>
      </c>
      <c r="B13" s="152" t="s">
        <v>168</v>
      </c>
      <c r="C13" s="152" t="s">
        <v>168</v>
      </c>
      <c r="D13" s="152" t="s">
        <v>168</v>
      </c>
      <c r="E13" s="152" t="s">
        <v>168</v>
      </c>
      <c r="F13" s="152" t="s">
        <v>168</v>
      </c>
      <c r="G13" s="152" t="s">
        <v>168</v>
      </c>
      <c r="H13" s="152" t="s">
        <v>168</v>
      </c>
      <c r="I13" s="323" t="s">
        <v>205</v>
      </c>
      <c r="J13" s="325" t="s">
        <v>205</v>
      </c>
      <c r="K13" s="152" t="s">
        <v>168</v>
      </c>
      <c r="L13" s="152" t="s">
        <v>168</v>
      </c>
      <c r="M13" s="152" t="s">
        <v>168</v>
      </c>
      <c r="N13" s="152" t="s">
        <v>168</v>
      </c>
      <c r="O13" s="152" t="s">
        <v>168</v>
      </c>
      <c r="P13" s="152" t="s">
        <v>168</v>
      </c>
      <c r="Q13" s="152" t="s">
        <v>168</v>
      </c>
      <c r="R13" s="152" t="s">
        <v>168</v>
      </c>
    </row>
    <row r="14" spans="1:19" s="404" customFormat="1" ht="33.950000000000003" customHeight="1">
      <c r="A14" s="152" t="s">
        <v>168</v>
      </c>
      <c r="B14" s="152" t="s">
        <v>168</v>
      </c>
      <c r="C14" s="152" t="s">
        <v>168</v>
      </c>
      <c r="D14" s="152" t="s">
        <v>168</v>
      </c>
      <c r="E14" s="152" t="s">
        <v>168</v>
      </c>
      <c r="F14" s="152" t="s">
        <v>168</v>
      </c>
      <c r="G14" s="152" t="s">
        <v>168</v>
      </c>
      <c r="H14" s="152" t="s">
        <v>168</v>
      </c>
      <c r="I14" s="323" t="s">
        <v>228</v>
      </c>
      <c r="J14" s="325" t="s">
        <v>228</v>
      </c>
      <c r="K14" s="152" t="s">
        <v>168</v>
      </c>
      <c r="L14" s="152" t="s">
        <v>168</v>
      </c>
      <c r="M14" s="152" t="s">
        <v>168</v>
      </c>
      <c r="N14" s="152" t="s">
        <v>168</v>
      </c>
      <c r="O14" s="152" t="s">
        <v>168</v>
      </c>
      <c r="P14" s="152" t="s">
        <v>168</v>
      </c>
      <c r="Q14" s="152" t="s">
        <v>168</v>
      </c>
      <c r="R14" s="152" t="s">
        <v>168</v>
      </c>
    </row>
    <row r="15" spans="1:19" s="404" customFormat="1" ht="33.950000000000003" customHeight="1">
      <c r="A15" s="152" t="s">
        <v>168</v>
      </c>
      <c r="B15" s="152" t="s">
        <v>168</v>
      </c>
      <c r="C15" s="152" t="s">
        <v>168</v>
      </c>
      <c r="D15" s="152" t="s">
        <v>168</v>
      </c>
      <c r="E15" s="152" t="s">
        <v>168</v>
      </c>
      <c r="F15" s="152" t="s">
        <v>168</v>
      </c>
      <c r="G15" s="152" t="s">
        <v>168</v>
      </c>
      <c r="H15" s="152" t="s">
        <v>168</v>
      </c>
      <c r="I15" s="323" t="s">
        <v>229</v>
      </c>
      <c r="J15" s="325" t="s">
        <v>229</v>
      </c>
      <c r="K15" s="152" t="s">
        <v>168</v>
      </c>
      <c r="L15" s="152" t="s">
        <v>168</v>
      </c>
      <c r="M15" s="152" t="s">
        <v>168</v>
      </c>
      <c r="N15" s="152" t="s">
        <v>168</v>
      </c>
      <c r="O15" s="152" t="s">
        <v>168</v>
      </c>
      <c r="P15" s="152" t="s">
        <v>168</v>
      </c>
      <c r="Q15" s="152" t="s">
        <v>168</v>
      </c>
      <c r="R15" s="152" t="s">
        <v>168</v>
      </c>
    </row>
    <row r="16" spans="1:19" s="404" customFormat="1" ht="33.950000000000003" customHeight="1">
      <c r="A16" s="152" t="s">
        <v>168</v>
      </c>
      <c r="B16" s="152" t="s">
        <v>168</v>
      </c>
      <c r="C16" s="152" t="s">
        <v>168</v>
      </c>
      <c r="D16" s="152" t="s">
        <v>168</v>
      </c>
      <c r="E16" s="152" t="s">
        <v>168</v>
      </c>
      <c r="F16" s="152" t="s">
        <v>168</v>
      </c>
      <c r="G16" s="152" t="s">
        <v>168</v>
      </c>
      <c r="H16" s="152" t="s">
        <v>168</v>
      </c>
      <c r="I16" s="323" t="s">
        <v>230</v>
      </c>
      <c r="J16" s="325" t="s">
        <v>230</v>
      </c>
      <c r="K16" s="152" t="s">
        <v>168</v>
      </c>
      <c r="L16" s="152" t="s">
        <v>168</v>
      </c>
      <c r="M16" s="152" t="s">
        <v>168</v>
      </c>
      <c r="N16" s="152" t="s">
        <v>168</v>
      </c>
      <c r="O16" s="152" t="s">
        <v>168</v>
      </c>
      <c r="P16" s="152" t="s">
        <v>168</v>
      </c>
      <c r="Q16" s="152" t="s">
        <v>168</v>
      </c>
      <c r="R16" s="152" t="s">
        <v>168</v>
      </c>
    </row>
    <row r="17" spans="1:18" s="404" customFormat="1" ht="33.950000000000003" customHeight="1">
      <c r="A17" s="152" t="s">
        <v>168</v>
      </c>
      <c r="B17" s="152" t="s">
        <v>168</v>
      </c>
      <c r="C17" s="152" t="s">
        <v>168</v>
      </c>
      <c r="D17" s="152" t="s">
        <v>168</v>
      </c>
      <c r="E17" s="152" t="s">
        <v>168</v>
      </c>
      <c r="F17" s="152" t="s">
        <v>168</v>
      </c>
      <c r="G17" s="152" t="s">
        <v>168</v>
      </c>
      <c r="H17" s="152" t="s">
        <v>168</v>
      </c>
      <c r="I17" s="323" t="s">
        <v>231</v>
      </c>
      <c r="J17" s="325" t="s">
        <v>231</v>
      </c>
      <c r="K17" s="152" t="s">
        <v>168</v>
      </c>
      <c r="L17" s="152" t="s">
        <v>168</v>
      </c>
      <c r="M17" s="152" t="s">
        <v>168</v>
      </c>
      <c r="N17" s="152" t="s">
        <v>168</v>
      </c>
      <c r="O17" s="152" t="s">
        <v>168</v>
      </c>
      <c r="P17" s="152" t="s">
        <v>168</v>
      </c>
      <c r="Q17" s="152" t="s">
        <v>168</v>
      </c>
      <c r="R17" s="152" t="s">
        <v>168</v>
      </c>
    </row>
    <row r="18" spans="1:18" s="404" customFormat="1" ht="33.950000000000003" customHeight="1">
      <c r="A18" s="152" t="s">
        <v>168</v>
      </c>
      <c r="B18" s="152" t="s">
        <v>168</v>
      </c>
      <c r="C18" s="152" t="s">
        <v>168</v>
      </c>
      <c r="D18" s="152" t="s">
        <v>168</v>
      </c>
      <c r="E18" s="152" t="s">
        <v>168</v>
      </c>
      <c r="F18" s="152" t="s">
        <v>168</v>
      </c>
      <c r="G18" s="152" t="s">
        <v>168</v>
      </c>
      <c r="H18" s="152" t="s">
        <v>168</v>
      </c>
      <c r="I18" s="323" t="s">
        <v>232</v>
      </c>
      <c r="J18" s="325" t="s">
        <v>232</v>
      </c>
      <c r="K18" s="152" t="s">
        <v>168</v>
      </c>
      <c r="L18" s="152" t="s">
        <v>168</v>
      </c>
      <c r="M18" s="152" t="s">
        <v>168</v>
      </c>
      <c r="N18" s="152" t="s">
        <v>168</v>
      </c>
      <c r="O18" s="152" t="s">
        <v>168</v>
      </c>
      <c r="P18" s="152" t="s">
        <v>168</v>
      </c>
      <c r="Q18" s="152" t="s">
        <v>168</v>
      </c>
      <c r="R18" s="152" t="s">
        <v>168</v>
      </c>
    </row>
    <row r="19" spans="1:18" s="404" customFormat="1" ht="33.950000000000003" customHeight="1">
      <c r="A19" s="152" t="s">
        <v>168</v>
      </c>
      <c r="B19" s="152" t="s">
        <v>168</v>
      </c>
      <c r="C19" s="152" t="s">
        <v>168</v>
      </c>
      <c r="D19" s="152" t="s">
        <v>168</v>
      </c>
      <c r="E19" s="152" t="s">
        <v>168</v>
      </c>
      <c r="F19" s="152" t="s">
        <v>168</v>
      </c>
      <c r="G19" s="152" t="s">
        <v>168</v>
      </c>
      <c r="H19" s="152" t="s">
        <v>168</v>
      </c>
      <c r="I19" s="323" t="s">
        <v>233</v>
      </c>
      <c r="J19" s="325" t="s">
        <v>233</v>
      </c>
      <c r="K19" s="152" t="s">
        <v>168</v>
      </c>
      <c r="L19" s="152" t="s">
        <v>168</v>
      </c>
      <c r="M19" s="152" t="s">
        <v>168</v>
      </c>
      <c r="N19" s="152" t="s">
        <v>168</v>
      </c>
      <c r="O19" s="152" t="s">
        <v>168</v>
      </c>
      <c r="P19" s="152" t="s">
        <v>168</v>
      </c>
      <c r="Q19" s="152" t="s">
        <v>168</v>
      </c>
      <c r="R19" s="152" t="s">
        <v>168</v>
      </c>
    </row>
    <row r="20" spans="1:18" s="404" customFormat="1" ht="33.950000000000003" customHeight="1">
      <c r="A20" s="152" t="s">
        <v>168</v>
      </c>
      <c r="B20" s="152" t="s">
        <v>168</v>
      </c>
      <c r="C20" s="152" t="s">
        <v>168</v>
      </c>
      <c r="D20" s="152" t="s">
        <v>168</v>
      </c>
      <c r="E20" s="152" t="s">
        <v>168</v>
      </c>
      <c r="F20" s="152" t="s">
        <v>168</v>
      </c>
      <c r="G20" s="152" t="s">
        <v>168</v>
      </c>
      <c r="H20" s="152" t="s">
        <v>168</v>
      </c>
      <c r="I20" s="323" t="s">
        <v>206</v>
      </c>
      <c r="J20" s="325" t="s">
        <v>206</v>
      </c>
      <c r="K20" s="152" t="s">
        <v>168</v>
      </c>
      <c r="L20" s="152" t="s">
        <v>168</v>
      </c>
      <c r="M20" s="152" t="s">
        <v>168</v>
      </c>
      <c r="N20" s="152" t="s">
        <v>168</v>
      </c>
      <c r="O20" s="152" t="s">
        <v>168</v>
      </c>
      <c r="P20" s="152" t="s">
        <v>168</v>
      </c>
      <c r="Q20" s="152" t="s">
        <v>168</v>
      </c>
      <c r="R20" s="152" t="s">
        <v>168</v>
      </c>
    </row>
    <row r="21" spans="1:18" s="404" customFormat="1" ht="33.950000000000003" customHeight="1">
      <c r="A21" s="152" t="s">
        <v>168</v>
      </c>
      <c r="B21" s="152" t="s">
        <v>168</v>
      </c>
      <c r="C21" s="152" t="s">
        <v>168</v>
      </c>
      <c r="D21" s="152" t="s">
        <v>168</v>
      </c>
      <c r="E21" s="152" t="s">
        <v>168</v>
      </c>
      <c r="F21" s="152" t="s">
        <v>168</v>
      </c>
      <c r="G21" s="152" t="s">
        <v>168</v>
      </c>
      <c r="H21" s="152" t="s">
        <v>168</v>
      </c>
      <c r="I21" s="323" t="s">
        <v>234</v>
      </c>
      <c r="J21" s="325" t="s">
        <v>234</v>
      </c>
      <c r="K21" s="152" t="s">
        <v>168</v>
      </c>
      <c r="L21" s="152" t="s">
        <v>168</v>
      </c>
      <c r="M21" s="152" t="s">
        <v>168</v>
      </c>
      <c r="N21" s="152" t="s">
        <v>168</v>
      </c>
      <c r="O21" s="152" t="s">
        <v>168</v>
      </c>
      <c r="P21" s="152" t="s">
        <v>168</v>
      </c>
      <c r="Q21" s="152" t="s">
        <v>168</v>
      </c>
      <c r="R21" s="152" t="s">
        <v>168</v>
      </c>
    </row>
    <row r="22" spans="1:18" s="404" customFormat="1" ht="33.950000000000003" customHeight="1" thickBot="1">
      <c r="A22" s="990" t="s">
        <v>168</v>
      </c>
      <c r="B22" s="990" t="s">
        <v>168</v>
      </c>
      <c r="C22" s="990" t="s">
        <v>168</v>
      </c>
      <c r="D22" s="990" t="s">
        <v>168</v>
      </c>
      <c r="E22" s="990" t="s">
        <v>168</v>
      </c>
      <c r="F22" s="990" t="s">
        <v>168</v>
      </c>
      <c r="G22" s="990" t="s">
        <v>168</v>
      </c>
      <c r="H22" s="990" t="s">
        <v>168</v>
      </c>
      <c r="I22" s="407" t="s">
        <v>117</v>
      </c>
      <c r="J22" s="398" t="s">
        <v>117</v>
      </c>
      <c r="K22" s="990" t="s">
        <v>168</v>
      </c>
      <c r="L22" s="990" t="s">
        <v>168</v>
      </c>
      <c r="M22" s="990" t="s">
        <v>168</v>
      </c>
      <c r="N22" s="990" t="s">
        <v>168</v>
      </c>
      <c r="O22" s="990" t="s">
        <v>168</v>
      </c>
      <c r="P22" s="990" t="s">
        <v>168</v>
      </c>
      <c r="Q22" s="990" t="s">
        <v>168</v>
      </c>
      <c r="R22" s="990" t="s">
        <v>168</v>
      </c>
    </row>
    <row r="23" spans="1:18" ht="13.5" customHeight="1" thickTop="1"/>
    <row r="24" spans="1:18" s="1" customFormat="1" ht="13.5" customHeight="1">
      <c r="A24" s="127"/>
      <c r="B24" s="67"/>
      <c r="C24" s="67"/>
      <c r="D24" s="73"/>
      <c r="E24" s="73"/>
      <c r="F24" s="73"/>
      <c r="G24" s="73"/>
      <c r="H24" s="73"/>
      <c r="I24" s="146" t="s">
        <v>743</v>
      </c>
      <c r="J24" s="1343" t="s">
        <v>742</v>
      </c>
      <c r="K24" s="1343"/>
      <c r="L24" s="67"/>
      <c r="M24" s="67"/>
      <c r="N24" s="67"/>
      <c r="O24" s="73"/>
      <c r="P24" s="73"/>
      <c r="Q24" s="73"/>
      <c r="R24" s="73"/>
    </row>
    <row r="25" spans="1:18">
      <c r="A25" s="82"/>
      <c r="B25" s="82"/>
      <c r="C25" s="82"/>
      <c r="D25" s="82"/>
      <c r="E25" s="82"/>
      <c r="F25" s="82"/>
      <c r="G25" s="82"/>
      <c r="H25" s="82"/>
      <c r="J25" s="82"/>
      <c r="K25" s="82"/>
      <c r="L25" s="82"/>
      <c r="M25" s="82"/>
      <c r="N25" s="82"/>
      <c r="O25" s="82"/>
      <c r="P25" s="82"/>
      <c r="Q25" s="82"/>
      <c r="R25" s="82"/>
    </row>
  </sheetData>
  <mergeCells count="10">
    <mergeCell ref="A2:I2"/>
    <mergeCell ref="J2:R2"/>
    <mergeCell ref="J24:K24"/>
    <mergeCell ref="E4:H4"/>
    <mergeCell ref="J4:J5"/>
    <mergeCell ref="K4:N4"/>
    <mergeCell ref="O4:R4"/>
    <mergeCell ref="I4:I5"/>
    <mergeCell ref="Q3:R3"/>
    <mergeCell ref="A4:D4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orientation="portrait" horizontalDpi="300" verticalDpi="300" r:id="rId1"/>
  <headerFooter alignWithMargins="0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40"/>
  <sheetViews>
    <sheetView view="pageBreakPreview" topLeftCell="K13" zoomScaleNormal="100" zoomScaleSheetLayoutView="100" workbookViewId="0">
      <selection activeCell="P13" sqref="P13"/>
    </sheetView>
  </sheetViews>
  <sheetFormatPr defaultRowHeight="15"/>
  <cols>
    <col min="1" max="9" width="8.33203125" style="71" customWidth="1"/>
    <col min="10" max="10" width="13.33203125" style="70" customWidth="1"/>
    <col min="11" max="11" width="15" style="70" customWidth="1"/>
    <col min="12" max="12" width="12.5546875" style="70" customWidth="1"/>
    <col min="13" max="13" width="10.21875" style="70" customWidth="1"/>
    <col min="14" max="14" width="9.44140625" style="70" customWidth="1"/>
    <col min="15" max="15" width="12.5546875" style="70" customWidth="1"/>
    <col min="16" max="16" width="14.88671875" style="70" customWidth="1"/>
    <col min="17" max="17" width="13.5546875" style="70" customWidth="1"/>
    <col min="18" max="18" width="13.88671875" customWidth="1"/>
    <col min="19" max="19" width="12.77734375" customWidth="1"/>
  </cols>
  <sheetData>
    <row r="1" spans="1:17" s="1" customFormat="1" ht="13.5" customHeight="1">
      <c r="A1" s="68"/>
      <c r="B1" s="68"/>
      <c r="C1" s="68"/>
      <c r="D1" s="68"/>
      <c r="E1" s="68"/>
      <c r="F1" s="92"/>
      <c r="G1" s="92"/>
      <c r="H1" s="92"/>
      <c r="I1" s="92"/>
      <c r="J1" s="79" t="s">
        <v>164</v>
      </c>
      <c r="K1" s="141" t="s">
        <v>172</v>
      </c>
      <c r="L1" s="82"/>
      <c r="M1" s="82"/>
      <c r="N1" s="67"/>
      <c r="O1" s="67"/>
      <c r="P1" s="67"/>
      <c r="Q1" s="67"/>
    </row>
    <row r="2" spans="1:17" s="399" customFormat="1" ht="45" customHeight="1">
      <c r="A2" s="1345" t="s">
        <v>672</v>
      </c>
      <c r="B2" s="1345"/>
      <c r="C2" s="1345"/>
      <c r="D2" s="1345"/>
      <c r="E2" s="1345"/>
      <c r="F2" s="1345"/>
      <c r="G2" s="1345"/>
      <c r="H2" s="1345"/>
      <c r="I2" s="1345"/>
      <c r="J2" s="1345"/>
      <c r="K2" s="1346" t="s">
        <v>673</v>
      </c>
      <c r="L2" s="1346"/>
      <c r="M2" s="1346"/>
      <c r="N2" s="1346"/>
      <c r="O2" s="1346"/>
      <c r="P2" s="1346"/>
      <c r="Q2" s="1346"/>
    </row>
    <row r="3" spans="1:17" s="402" customFormat="1" ht="13.5" customHeight="1" thickBot="1">
      <c r="A3" s="92"/>
      <c r="B3" s="92"/>
      <c r="C3" s="92"/>
      <c r="D3" s="92"/>
      <c r="E3" s="92"/>
      <c r="F3" s="345"/>
      <c r="G3" s="345"/>
      <c r="H3" s="269"/>
      <c r="I3" s="101"/>
      <c r="J3" s="727" t="s">
        <v>245</v>
      </c>
      <c r="K3" s="371" t="s">
        <v>244</v>
      </c>
      <c r="L3" s="324"/>
      <c r="M3" s="324"/>
      <c r="N3" s="324"/>
      <c r="O3" s="324"/>
      <c r="P3" s="345"/>
      <c r="Q3" s="362"/>
    </row>
    <row r="4" spans="1:17" s="371" customFormat="1" ht="35.1" customHeight="1" thickTop="1">
      <c r="A4" s="1347" t="s">
        <v>605</v>
      </c>
      <c r="B4" s="1338"/>
      <c r="C4" s="1338"/>
      <c r="D4" s="1337" t="s">
        <v>123</v>
      </c>
      <c r="E4" s="1338"/>
      <c r="F4" s="1338"/>
      <c r="G4" s="1337" t="s">
        <v>124</v>
      </c>
      <c r="H4" s="1338"/>
      <c r="I4" s="1339"/>
      <c r="J4" s="1194" t="s">
        <v>176</v>
      </c>
      <c r="K4" s="1218" t="s">
        <v>176</v>
      </c>
      <c r="L4" s="1300" t="s">
        <v>125</v>
      </c>
      <c r="M4" s="1348"/>
      <c r="N4" s="1348"/>
      <c r="O4" s="1349" t="s">
        <v>126</v>
      </c>
      <c r="P4" s="1348"/>
      <c r="Q4" s="1350"/>
    </row>
    <row r="5" spans="1:17" s="409" customFormat="1" ht="38.450000000000003" customHeight="1">
      <c r="A5" s="653" t="s">
        <v>687</v>
      </c>
      <c r="B5" s="654" t="s">
        <v>240</v>
      </c>
      <c r="C5" s="654" t="s">
        <v>127</v>
      </c>
      <c r="D5" s="244" t="s">
        <v>246</v>
      </c>
      <c r="E5" s="244" t="s">
        <v>247</v>
      </c>
      <c r="F5" s="244" t="s">
        <v>248</v>
      </c>
      <c r="G5" s="244" t="s">
        <v>246</v>
      </c>
      <c r="H5" s="244" t="s">
        <v>249</v>
      </c>
      <c r="I5" s="245" t="s">
        <v>248</v>
      </c>
      <c r="J5" s="1315"/>
      <c r="K5" s="1273"/>
      <c r="L5" s="408" t="s">
        <v>246</v>
      </c>
      <c r="M5" s="356" t="s">
        <v>247</v>
      </c>
      <c r="N5" s="356" t="s">
        <v>248</v>
      </c>
      <c r="O5" s="356" t="s">
        <v>246</v>
      </c>
      <c r="P5" s="356" t="s">
        <v>247</v>
      </c>
      <c r="Q5" s="357" t="s">
        <v>248</v>
      </c>
    </row>
    <row r="6" spans="1:17" s="371" customFormat="1" ht="41.1" customHeight="1">
      <c r="A6" s="155">
        <v>27</v>
      </c>
      <c r="B6" s="155">
        <v>10223</v>
      </c>
      <c r="C6" s="155">
        <v>21095</v>
      </c>
      <c r="D6" s="176" t="s">
        <v>168</v>
      </c>
      <c r="E6" s="176" t="s">
        <v>168</v>
      </c>
      <c r="F6" s="176" t="s">
        <v>168</v>
      </c>
      <c r="G6" s="155">
        <v>8</v>
      </c>
      <c r="H6" s="155">
        <v>2640</v>
      </c>
      <c r="I6" s="155">
        <v>4992</v>
      </c>
      <c r="J6" s="751">
        <v>2011</v>
      </c>
      <c r="K6" s="341">
        <v>2011</v>
      </c>
      <c r="L6" s="176" t="s">
        <v>168</v>
      </c>
      <c r="M6" s="176" t="s">
        <v>168</v>
      </c>
      <c r="N6" s="176" t="s">
        <v>168</v>
      </c>
      <c r="O6" s="155">
        <v>19</v>
      </c>
      <c r="P6" s="155">
        <v>7583</v>
      </c>
      <c r="Q6" s="155">
        <v>16103</v>
      </c>
    </row>
    <row r="7" spans="1:17" s="371" customFormat="1" ht="41.1" customHeight="1">
      <c r="A7" s="155">
        <v>27</v>
      </c>
      <c r="B7" s="155">
        <v>10223</v>
      </c>
      <c r="C7" s="155">
        <v>21095</v>
      </c>
      <c r="D7" s="176" t="s">
        <v>168</v>
      </c>
      <c r="E7" s="176" t="s">
        <v>168</v>
      </c>
      <c r="F7" s="176" t="s">
        <v>168</v>
      </c>
      <c r="G7" s="155">
        <v>8</v>
      </c>
      <c r="H7" s="155">
        <v>2640</v>
      </c>
      <c r="I7" s="155">
        <v>4992</v>
      </c>
      <c r="J7" s="751">
        <v>2012</v>
      </c>
      <c r="K7" s="341">
        <v>2012</v>
      </c>
      <c r="L7" s="176" t="s">
        <v>168</v>
      </c>
      <c r="M7" s="176" t="s">
        <v>168</v>
      </c>
      <c r="N7" s="176" t="s">
        <v>168</v>
      </c>
      <c r="O7" s="155">
        <v>19</v>
      </c>
      <c r="P7" s="155">
        <v>7583</v>
      </c>
      <c r="Q7" s="155">
        <v>16103</v>
      </c>
    </row>
    <row r="8" spans="1:17" s="371" customFormat="1" ht="41.1" customHeight="1">
      <c r="A8" s="155">
        <v>17</v>
      </c>
      <c r="B8" s="155">
        <v>6902</v>
      </c>
      <c r="C8" s="155">
        <v>14957</v>
      </c>
      <c r="D8" s="176" t="s">
        <v>168</v>
      </c>
      <c r="E8" s="176" t="s">
        <v>168</v>
      </c>
      <c r="F8" s="176" t="s">
        <v>168</v>
      </c>
      <c r="G8" s="155" t="s">
        <v>168</v>
      </c>
      <c r="H8" s="155" t="s">
        <v>168</v>
      </c>
      <c r="I8" s="155" t="s">
        <v>168</v>
      </c>
      <c r="J8" s="751">
        <v>2013</v>
      </c>
      <c r="K8" s="341">
        <v>2013</v>
      </c>
      <c r="L8" s="176" t="s">
        <v>168</v>
      </c>
      <c r="M8" s="176" t="s">
        <v>168</v>
      </c>
      <c r="N8" s="176" t="s">
        <v>168</v>
      </c>
      <c r="O8" s="155">
        <v>17</v>
      </c>
      <c r="P8" s="155">
        <v>6902</v>
      </c>
      <c r="Q8" s="155">
        <v>14957</v>
      </c>
    </row>
    <row r="9" spans="1:17" s="371" customFormat="1" ht="41.1" customHeight="1">
      <c r="A9" s="155">
        <v>23</v>
      </c>
      <c r="B9" s="155">
        <v>9545</v>
      </c>
      <c r="C9" s="801">
        <v>21301</v>
      </c>
      <c r="D9" s="176" t="s">
        <v>168</v>
      </c>
      <c r="E9" s="176" t="s">
        <v>168</v>
      </c>
      <c r="F9" s="176" t="s">
        <v>168</v>
      </c>
      <c r="G9" s="176" t="s">
        <v>168</v>
      </c>
      <c r="H9" s="176" t="s">
        <v>168</v>
      </c>
      <c r="I9" s="176" t="s">
        <v>168</v>
      </c>
      <c r="J9" s="751">
        <v>2014</v>
      </c>
      <c r="K9" s="341">
        <v>2014</v>
      </c>
      <c r="L9" s="176" t="s">
        <v>168</v>
      </c>
      <c r="M9" s="176" t="s">
        <v>168</v>
      </c>
      <c r="N9" s="176" t="s">
        <v>168</v>
      </c>
      <c r="O9" s="155">
        <v>23</v>
      </c>
      <c r="P9" s="155">
        <v>9545</v>
      </c>
      <c r="Q9" s="801">
        <v>21301</v>
      </c>
    </row>
    <row r="10" spans="1:17" s="371" customFormat="1" ht="41.1" customHeight="1">
      <c r="A10" s="155">
        <v>27</v>
      </c>
      <c r="B10" s="155">
        <v>11165</v>
      </c>
      <c r="C10" s="155">
        <v>24713</v>
      </c>
      <c r="D10" s="176" t="s">
        <v>168</v>
      </c>
      <c r="E10" s="176" t="s">
        <v>168</v>
      </c>
      <c r="F10" s="176" t="s">
        <v>168</v>
      </c>
      <c r="G10" s="176" t="s">
        <v>168</v>
      </c>
      <c r="H10" s="176" t="s">
        <v>168</v>
      </c>
      <c r="I10" s="176" t="s">
        <v>168</v>
      </c>
      <c r="J10" s="846">
        <v>2015</v>
      </c>
      <c r="K10" s="341">
        <v>2015</v>
      </c>
      <c r="L10" s="176" t="s">
        <v>168</v>
      </c>
      <c r="M10" s="176" t="s">
        <v>168</v>
      </c>
      <c r="N10" s="176" t="s">
        <v>785</v>
      </c>
      <c r="O10" s="155">
        <v>27</v>
      </c>
      <c r="P10" s="155">
        <v>11165</v>
      </c>
      <c r="Q10" s="155">
        <v>24713</v>
      </c>
    </row>
    <row r="11" spans="1:17" s="410" customFormat="1" ht="41.1" customHeight="1">
      <c r="A11" s="443"/>
      <c r="B11" s="443"/>
      <c r="C11" s="443"/>
      <c r="D11" s="282"/>
      <c r="E11" s="282"/>
      <c r="F11" s="282"/>
      <c r="G11" s="282"/>
      <c r="H11" s="282"/>
      <c r="I11" s="282"/>
      <c r="J11" s="321"/>
      <c r="K11" s="322">
        <v>2016</v>
      </c>
      <c r="L11" s="176" t="s">
        <v>22</v>
      </c>
      <c r="M11" s="176" t="s">
        <v>22</v>
      </c>
      <c r="N11" s="176" t="s">
        <v>22</v>
      </c>
      <c r="O11" s="282">
        <v>28</v>
      </c>
      <c r="P11" s="282">
        <v>11656</v>
      </c>
      <c r="Q11" s="282">
        <v>25979</v>
      </c>
    </row>
    <row r="12" spans="1:17" s="371" customFormat="1" ht="42" customHeight="1">
      <c r="A12" s="897">
        <v>10</v>
      </c>
      <c r="B12" s="897">
        <v>4255</v>
      </c>
      <c r="C12" s="897">
        <v>9769</v>
      </c>
      <c r="D12" s="156" t="s">
        <v>168</v>
      </c>
      <c r="E12" s="156" t="s">
        <v>168</v>
      </c>
      <c r="F12" s="156" t="s">
        <v>168</v>
      </c>
      <c r="G12" s="282" t="s">
        <v>168</v>
      </c>
      <c r="H12" s="282" t="s">
        <v>168</v>
      </c>
      <c r="I12" s="282" t="s">
        <v>168</v>
      </c>
      <c r="J12" s="847" t="s">
        <v>280</v>
      </c>
      <c r="K12" s="845" t="s">
        <v>280</v>
      </c>
      <c r="L12" s="176" t="s">
        <v>22</v>
      </c>
      <c r="M12" s="176" t="s">
        <v>22</v>
      </c>
      <c r="N12" s="176" t="s">
        <v>22</v>
      </c>
      <c r="O12" s="972">
        <v>11</v>
      </c>
      <c r="P12" s="972">
        <v>4746</v>
      </c>
      <c r="Q12" s="972">
        <v>11035</v>
      </c>
    </row>
    <row r="13" spans="1:17" s="371" customFormat="1" ht="42" customHeight="1">
      <c r="A13" s="156" t="s">
        <v>168</v>
      </c>
      <c r="B13" s="156" t="s">
        <v>168</v>
      </c>
      <c r="C13" s="156" t="s">
        <v>168</v>
      </c>
      <c r="D13" s="156" t="s">
        <v>168</v>
      </c>
      <c r="E13" s="156" t="s">
        <v>168</v>
      </c>
      <c r="F13" s="156" t="s">
        <v>168</v>
      </c>
      <c r="G13" s="282" t="s">
        <v>168</v>
      </c>
      <c r="H13" s="282" t="s">
        <v>168</v>
      </c>
      <c r="I13" s="282" t="s">
        <v>168</v>
      </c>
      <c r="J13" s="847" t="s">
        <v>281</v>
      </c>
      <c r="K13" s="845" t="s">
        <v>281</v>
      </c>
      <c r="L13" s="176" t="s">
        <v>22</v>
      </c>
      <c r="M13" s="176" t="s">
        <v>22</v>
      </c>
      <c r="N13" s="176" t="s">
        <v>22</v>
      </c>
      <c r="O13" s="176" t="s">
        <v>22</v>
      </c>
      <c r="P13" s="176" t="s">
        <v>22</v>
      </c>
      <c r="Q13" s="176" t="s">
        <v>22</v>
      </c>
    </row>
    <row r="14" spans="1:17" s="371" customFormat="1" ht="42" customHeight="1">
      <c r="A14" s="156" t="s">
        <v>168</v>
      </c>
      <c r="B14" s="156" t="s">
        <v>168</v>
      </c>
      <c r="C14" s="156" t="s">
        <v>168</v>
      </c>
      <c r="D14" s="156" t="s">
        <v>168</v>
      </c>
      <c r="E14" s="156" t="s">
        <v>168</v>
      </c>
      <c r="F14" s="156" t="s">
        <v>168</v>
      </c>
      <c r="G14" s="282" t="s">
        <v>168</v>
      </c>
      <c r="H14" s="282" t="s">
        <v>168</v>
      </c>
      <c r="I14" s="282" t="s">
        <v>168</v>
      </c>
      <c r="J14" s="847" t="s">
        <v>282</v>
      </c>
      <c r="K14" s="845" t="s">
        <v>282</v>
      </c>
      <c r="L14" s="176" t="s">
        <v>22</v>
      </c>
      <c r="M14" s="176" t="s">
        <v>22</v>
      </c>
      <c r="N14" s="176" t="s">
        <v>22</v>
      </c>
      <c r="O14" s="176" t="s">
        <v>22</v>
      </c>
      <c r="P14" s="176" t="s">
        <v>22</v>
      </c>
      <c r="Q14" s="176" t="s">
        <v>22</v>
      </c>
    </row>
    <row r="15" spans="1:17" s="371" customFormat="1" ht="42" customHeight="1">
      <c r="A15" s="897">
        <v>2</v>
      </c>
      <c r="B15" s="897">
        <v>990</v>
      </c>
      <c r="C15" s="897">
        <v>2238</v>
      </c>
      <c r="D15" s="176" t="s">
        <v>168</v>
      </c>
      <c r="E15" s="176" t="s">
        <v>168</v>
      </c>
      <c r="F15" s="176" t="s">
        <v>168</v>
      </c>
      <c r="G15" s="282" t="s">
        <v>168</v>
      </c>
      <c r="H15" s="282" t="s">
        <v>168</v>
      </c>
      <c r="I15" s="282" t="s">
        <v>168</v>
      </c>
      <c r="J15" s="847" t="s">
        <v>283</v>
      </c>
      <c r="K15" s="845" t="s">
        <v>283</v>
      </c>
      <c r="L15" s="176" t="s">
        <v>22</v>
      </c>
      <c r="M15" s="176" t="s">
        <v>22</v>
      </c>
      <c r="N15" s="176" t="s">
        <v>22</v>
      </c>
      <c r="O15" s="972">
        <v>2</v>
      </c>
      <c r="P15" s="972">
        <v>990</v>
      </c>
      <c r="Q15" s="972">
        <v>2238</v>
      </c>
    </row>
    <row r="16" spans="1:17" s="371" customFormat="1" ht="42" customHeight="1">
      <c r="A16" s="897">
        <v>7</v>
      </c>
      <c r="B16" s="897">
        <v>3084</v>
      </c>
      <c r="C16" s="897">
        <v>6913</v>
      </c>
      <c r="D16" s="176" t="s">
        <v>168</v>
      </c>
      <c r="E16" s="176" t="s">
        <v>168</v>
      </c>
      <c r="F16" s="176" t="s">
        <v>168</v>
      </c>
      <c r="G16" s="282" t="s">
        <v>168</v>
      </c>
      <c r="H16" s="282" t="s">
        <v>168</v>
      </c>
      <c r="I16" s="282" t="s">
        <v>168</v>
      </c>
      <c r="J16" s="847" t="s">
        <v>284</v>
      </c>
      <c r="K16" s="845" t="s">
        <v>284</v>
      </c>
      <c r="L16" s="176" t="s">
        <v>22</v>
      </c>
      <c r="M16" s="176" t="s">
        <v>22</v>
      </c>
      <c r="N16" s="176" t="s">
        <v>22</v>
      </c>
      <c r="O16" s="972">
        <v>7</v>
      </c>
      <c r="P16" s="972">
        <v>3084</v>
      </c>
      <c r="Q16" s="972">
        <v>6913</v>
      </c>
    </row>
    <row r="17" spans="1:18" s="371" customFormat="1" ht="42" customHeight="1">
      <c r="A17" s="897">
        <v>6</v>
      </c>
      <c r="B17" s="897">
        <v>1911</v>
      </c>
      <c r="C17" s="897">
        <v>3602</v>
      </c>
      <c r="D17" s="176" t="s">
        <v>168</v>
      </c>
      <c r="E17" s="176" t="s">
        <v>168</v>
      </c>
      <c r="F17" s="176" t="s">
        <v>168</v>
      </c>
      <c r="G17" s="282" t="s">
        <v>168</v>
      </c>
      <c r="H17" s="282" t="s">
        <v>168</v>
      </c>
      <c r="I17" s="282" t="s">
        <v>168</v>
      </c>
      <c r="J17" s="847" t="s">
        <v>285</v>
      </c>
      <c r="K17" s="845" t="s">
        <v>285</v>
      </c>
      <c r="L17" s="176" t="s">
        <v>22</v>
      </c>
      <c r="M17" s="176" t="s">
        <v>22</v>
      </c>
      <c r="N17" s="176" t="s">
        <v>22</v>
      </c>
      <c r="O17" s="972">
        <v>6</v>
      </c>
      <c r="P17" s="972">
        <v>1911</v>
      </c>
      <c r="Q17" s="972">
        <v>3602</v>
      </c>
    </row>
    <row r="18" spans="1:18" s="371" customFormat="1" ht="42" customHeight="1">
      <c r="A18" s="897">
        <v>1</v>
      </c>
      <c r="B18" s="897">
        <v>595</v>
      </c>
      <c r="C18" s="897">
        <v>1567</v>
      </c>
      <c r="D18" s="176" t="s">
        <v>168</v>
      </c>
      <c r="E18" s="176" t="s">
        <v>168</v>
      </c>
      <c r="F18" s="176" t="s">
        <v>168</v>
      </c>
      <c r="G18" s="282" t="s">
        <v>168</v>
      </c>
      <c r="H18" s="282" t="s">
        <v>168</v>
      </c>
      <c r="I18" s="282" t="s">
        <v>168</v>
      </c>
      <c r="J18" s="847" t="s">
        <v>286</v>
      </c>
      <c r="K18" s="845" t="s">
        <v>286</v>
      </c>
      <c r="L18" s="176" t="s">
        <v>22</v>
      </c>
      <c r="M18" s="176" t="s">
        <v>22</v>
      </c>
      <c r="N18" s="176" t="s">
        <v>22</v>
      </c>
      <c r="O18" s="972">
        <v>1</v>
      </c>
      <c r="P18" s="972">
        <v>595</v>
      </c>
      <c r="Q18" s="972">
        <v>1567</v>
      </c>
    </row>
    <row r="19" spans="1:18" s="371" customFormat="1" ht="42" customHeight="1">
      <c r="A19" s="176" t="s">
        <v>168</v>
      </c>
      <c r="B19" s="176" t="s">
        <v>168</v>
      </c>
      <c r="C19" s="176" t="s">
        <v>168</v>
      </c>
      <c r="D19" s="176" t="s">
        <v>168</v>
      </c>
      <c r="E19" s="176" t="s">
        <v>168</v>
      </c>
      <c r="F19" s="176" t="s">
        <v>168</v>
      </c>
      <c r="G19" s="282" t="s">
        <v>168</v>
      </c>
      <c r="H19" s="282" t="s">
        <v>168</v>
      </c>
      <c r="I19" s="282" t="s">
        <v>168</v>
      </c>
      <c r="J19" s="847" t="s">
        <v>287</v>
      </c>
      <c r="K19" s="845" t="s">
        <v>287</v>
      </c>
      <c r="L19" s="176" t="s">
        <v>22</v>
      </c>
      <c r="M19" s="176" t="s">
        <v>22</v>
      </c>
      <c r="N19" s="176" t="s">
        <v>22</v>
      </c>
      <c r="O19" s="176" t="s">
        <v>22</v>
      </c>
      <c r="P19" s="176" t="s">
        <v>22</v>
      </c>
      <c r="Q19" s="176" t="s">
        <v>22</v>
      </c>
    </row>
    <row r="20" spans="1:18" s="371" customFormat="1" ht="42" customHeight="1">
      <c r="A20" s="176" t="s">
        <v>168</v>
      </c>
      <c r="B20" s="176" t="s">
        <v>168</v>
      </c>
      <c r="C20" s="176" t="s">
        <v>168</v>
      </c>
      <c r="D20" s="176" t="s">
        <v>168</v>
      </c>
      <c r="E20" s="176" t="s">
        <v>168</v>
      </c>
      <c r="F20" s="176" t="s">
        <v>168</v>
      </c>
      <c r="G20" s="282" t="s">
        <v>168</v>
      </c>
      <c r="H20" s="282" t="s">
        <v>168</v>
      </c>
      <c r="I20" s="282" t="s">
        <v>168</v>
      </c>
      <c r="J20" s="847" t="s">
        <v>288</v>
      </c>
      <c r="K20" s="845" t="s">
        <v>288</v>
      </c>
      <c r="L20" s="176" t="s">
        <v>22</v>
      </c>
      <c r="M20" s="176" t="s">
        <v>22</v>
      </c>
      <c r="N20" s="176" t="s">
        <v>22</v>
      </c>
      <c r="O20" s="176" t="s">
        <v>22</v>
      </c>
      <c r="P20" s="176" t="s">
        <v>22</v>
      </c>
      <c r="Q20" s="176" t="s">
        <v>22</v>
      </c>
    </row>
    <row r="21" spans="1:18" s="371" customFormat="1" ht="42" customHeight="1">
      <c r="A21" s="176" t="s">
        <v>168</v>
      </c>
      <c r="B21" s="176" t="s">
        <v>168</v>
      </c>
      <c r="C21" s="176" t="s">
        <v>168</v>
      </c>
      <c r="D21" s="176" t="s">
        <v>168</v>
      </c>
      <c r="E21" s="176" t="s">
        <v>168</v>
      </c>
      <c r="F21" s="176" t="s">
        <v>168</v>
      </c>
      <c r="G21" s="282" t="s">
        <v>168</v>
      </c>
      <c r="H21" s="282" t="s">
        <v>168</v>
      </c>
      <c r="I21" s="282" t="s">
        <v>168</v>
      </c>
      <c r="J21" s="847" t="s">
        <v>289</v>
      </c>
      <c r="K21" s="845" t="s">
        <v>289</v>
      </c>
      <c r="L21" s="176" t="s">
        <v>22</v>
      </c>
      <c r="M21" s="176" t="s">
        <v>22</v>
      </c>
      <c r="N21" s="176" t="s">
        <v>22</v>
      </c>
      <c r="O21" s="176" t="s">
        <v>22</v>
      </c>
      <c r="P21" s="176" t="s">
        <v>22</v>
      </c>
      <c r="Q21" s="176" t="s">
        <v>22</v>
      </c>
    </row>
    <row r="22" spans="1:18" s="371" customFormat="1" ht="42" customHeight="1" thickBot="1">
      <c r="A22" s="655">
        <v>1</v>
      </c>
      <c r="B22" s="655">
        <v>330</v>
      </c>
      <c r="C22" s="655">
        <v>624</v>
      </c>
      <c r="D22" s="285" t="s">
        <v>168</v>
      </c>
      <c r="E22" s="285" t="s">
        <v>168</v>
      </c>
      <c r="F22" s="285" t="s">
        <v>168</v>
      </c>
      <c r="G22" s="285" t="s">
        <v>168</v>
      </c>
      <c r="H22" s="285" t="s">
        <v>168</v>
      </c>
      <c r="I22" s="285" t="s">
        <v>168</v>
      </c>
      <c r="J22" s="326" t="s">
        <v>290</v>
      </c>
      <c r="K22" s="992" t="s">
        <v>290</v>
      </c>
      <c r="L22" s="991" t="s">
        <v>22</v>
      </c>
      <c r="M22" s="991" t="s">
        <v>22</v>
      </c>
      <c r="N22" s="991" t="s">
        <v>22</v>
      </c>
      <c r="O22" s="991">
        <v>1</v>
      </c>
      <c r="P22" s="991">
        <v>330</v>
      </c>
      <c r="Q22" s="991">
        <v>624</v>
      </c>
    </row>
    <row r="23" spans="1:18" ht="13.5" customHeight="1" thickTop="1">
      <c r="O23" s="903"/>
      <c r="P23" s="903"/>
      <c r="Q23" s="903"/>
    </row>
    <row r="24" spans="1:18" ht="13.5" customHeight="1">
      <c r="A24" s="90"/>
      <c r="D24" s="73"/>
      <c r="E24" s="73"/>
      <c r="F24" s="73"/>
      <c r="G24" s="73"/>
      <c r="H24" s="73"/>
      <c r="I24" s="73"/>
      <c r="J24" s="146" t="s">
        <v>173</v>
      </c>
      <c r="K24" s="1343" t="s">
        <v>235</v>
      </c>
      <c r="L24" s="1343"/>
      <c r="N24" s="73"/>
      <c r="O24" s="73"/>
      <c r="P24" s="73"/>
      <c r="Q24" s="73"/>
      <c r="R24" s="3"/>
    </row>
    <row r="25" spans="1:18" ht="13.5" customHeight="1">
      <c r="A25" s="82"/>
      <c r="B25" s="82"/>
      <c r="C25" s="82"/>
      <c r="D25" s="82"/>
      <c r="E25" s="82"/>
      <c r="F25" s="82"/>
      <c r="G25" s="82"/>
      <c r="H25" s="82"/>
      <c r="I25" s="82"/>
      <c r="K25" s="82"/>
      <c r="L25" s="82"/>
      <c r="M25" s="82"/>
      <c r="N25" s="82"/>
      <c r="O25" s="82"/>
      <c r="P25" s="82"/>
      <c r="Q25" s="82"/>
    </row>
    <row r="26" spans="1:18" ht="13.5" customHeight="1"/>
    <row r="27" spans="1:18" ht="13.5" customHeight="1"/>
    <row r="28" spans="1:18" ht="13.5" customHeight="1"/>
    <row r="29" spans="1:18" ht="13.5" customHeight="1"/>
    <row r="30" spans="1:18" ht="13.5" customHeight="1"/>
    <row r="31" spans="1:18" ht="13.5" customHeight="1"/>
    <row r="32" spans="1:1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mergeCells count="10">
    <mergeCell ref="K24:L24"/>
    <mergeCell ref="A2:J2"/>
    <mergeCell ref="K2:Q2"/>
    <mergeCell ref="K4:K5"/>
    <mergeCell ref="J4:J5"/>
    <mergeCell ref="A4:C4"/>
    <mergeCell ref="D4:F4"/>
    <mergeCell ref="G4:I4"/>
    <mergeCell ref="L4:N4"/>
    <mergeCell ref="O4:Q4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8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44"/>
  <sheetViews>
    <sheetView view="pageBreakPreview" topLeftCell="A13" zoomScaleNormal="100" zoomScaleSheetLayoutView="100" workbookViewId="0">
      <selection activeCell="F10" sqref="F10"/>
    </sheetView>
  </sheetViews>
  <sheetFormatPr defaultRowHeight="15"/>
  <cols>
    <col min="1" max="1" width="9.109375" style="70" customWidth="1"/>
    <col min="2" max="7" width="9" style="70" customWidth="1"/>
    <col min="8" max="8" width="12" style="70" customWidth="1"/>
    <col min="9" max="9" width="8.88671875" style="70"/>
    <col min="10" max="10" width="12.109375" style="70" customWidth="1"/>
    <col min="11" max="12" width="8.88671875" style="70"/>
    <col min="13" max="13" width="10.21875" style="70" customWidth="1"/>
    <col min="14" max="14" width="9.44140625" style="70" customWidth="1"/>
    <col min="15" max="16" width="8.88671875" style="70"/>
    <col min="17" max="17" width="10.77734375" style="70" customWidth="1"/>
    <col min="18" max="18" width="13.88671875" style="70" customWidth="1"/>
    <col min="19" max="19" width="12.77734375" style="70" customWidth="1"/>
    <col min="20" max="16384" width="8.88671875" style="70"/>
  </cols>
  <sheetData>
    <row r="1" spans="1:8" s="67" customFormat="1" ht="13.5" customHeight="1">
      <c r="A1" s="82"/>
      <c r="D1" s="82"/>
      <c r="E1" s="82"/>
      <c r="F1" s="1351" t="s">
        <v>606</v>
      </c>
      <c r="G1" s="1351"/>
      <c r="H1" s="1351"/>
    </row>
    <row r="2" spans="1:8" s="397" customFormat="1" ht="45" customHeight="1">
      <c r="A2" s="1353" t="s">
        <v>128</v>
      </c>
      <c r="B2" s="1353"/>
      <c r="C2" s="1353"/>
      <c r="D2" s="1353"/>
      <c r="E2" s="1353"/>
      <c r="F2" s="1353"/>
      <c r="G2" s="1353"/>
      <c r="H2" s="1353"/>
    </row>
    <row r="3" spans="1:8" s="345" customFormat="1" ht="13.5" customHeight="1" thickBot="1">
      <c r="G3" s="411"/>
      <c r="H3" s="411" t="s">
        <v>565</v>
      </c>
    </row>
    <row r="4" spans="1:8" s="412" customFormat="1" ht="30" customHeight="1" thickTop="1">
      <c r="A4" s="1218" t="s">
        <v>130</v>
      </c>
      <c r="B4" s="1222" t="s">
        <v>131</v>
      </c>
      <c r="C4" s="1305"/>
      <c r="D4" s="1222" t="s">
        <v>688</v>
      </c>
      <c r="E4" s="1305"/>
      <c r="F4" s="1305"/>
      <c r="G4" s="1306"/>
      <c r="H4" s="1194" t="s">
        <v>129</v>
      </c>
    </row>
    <row r="5" spans="1:8" s="412" customFormat="1" ht="45" customHeight="1">
      <c r="A5" s="1273"/>
      <c r="B5" s="344" t="s">
        <v>607</v>
      </c>
      <c r="C5" s="344" t="s">
        <v>132</v>
      </c>
      <c r="D5" s="344" t="s">
        <v>133</v>
      </c>
      <c r="E5" s="344" t="s">
        <v>134</v>
      </c>
      <c r="F5" s="344" t="s">
        <v>744</v>
      </c>
      <c r="G5" s="359" t="s">
        <v>745</v>
      </c>
      <c r="H5" s="1315"/>
    </row>
    <row r="6" spans="1:8" s="412" customFormat="1" ht="33.75" customHeight="1">
      <c r="A6" s="332">
        <v>1</v>
      </c>
      <c r="B6" s="177" t="s">
        <v>204</v>
      </c>
      <c r="C6" s="177" t="s">
        <v>204</v>
      </c>
      <c r="D6" s="332">
        <v>40</v>
      </c>
      <c r="E6" s="177" t="s">
        <v>204</v>
      </c>
      <c r="F6" s="177" t="s">
        <v>204</v>
      </c>
      <c r="G6" s="177" t="s">
        <v>204</v>
      </c>
      <c r="H6" s="751">
        <v>2011</v>
      </c>
    </row>
    <row r="7" spans="1:8" s="412" customFormat="1" ht="33.75" customHeight="1">
      <c r="A7" s="332">
        <v>1</v>
      </c>
      <c r="B7" s="177" t="s">
        <v>204</v>
      </c>
      <c r="C7" s="177" t="s">
        <v>204</v>
      </c>
      <c r="D7" s="332">
        <v>40</v>
      </c>
      <c r="E7" s="177" t="s">
        <v>204</v>
      </c>
      <c r="F7" s="177" t="s">
        <v>204</v>
      </c>
      <c r="G7" s="177" t="s">
        <v>204</v>
      </c>
      <c r="H7" s="751">
        <v>2012</v>
      </c>
    </row>
    <row r="8" spans="1:8" s="412" customFormat="1" ht="33.75" customHeight="1">
      <c r="A8" s="332">
        <v>1</v>
      </c>
      <c r="B8" s="177" t="s">
        <v>204</v>
      </c>
      <c r="C8" s="177" t="s">
        <v>204</v>
      </c>
      <c r="D8" s="332">
        <v>40</v>
      </c>
      <c r="E8" s="177" t="s">
        <v>204</v>
      </c>
      <c r="F8" s="177" t="s">
        <v>204</v>
      </c>
      <c r="G8" s="177" t="s">
        <v>204</v>
      </c>
      <c r="H8" s="751">
        <v>2013</v>
      </c>
    </row>
    <row r="9" spans="1:8" s="412" customFormat="1" ht="33.75" customHeight="1">
      <c r="A9" s="332">
        <v>1</v>
      </c>
      <c r="B9" s="177" t="s">
        <v>168</v>
      </c>
      <c r="C9" s="177" t="s">
        <v>168</v>
      </c>
      <c r="D9" s="332">
        <v>40</v>
      </c>
      <c r="E9" s="177" t="s">
        <v>168</v>
      </c>
      <c r="F9" s="177" t="s">
        <v>168</v>
      </c>
      <c r="G9" s="177" t="s">
        <v>168</v>
      </c>
      <c r="H9" s="751">
        <v>2014</v>
      </c>
    </row>
    <row r="10" spans="1:8" s="412" customFormat="1" ht="33.950000000000003" customHeight="1">
      <c r="A10" s="332">
        <v>1</v>
      </c>
      <c r="B10" s="177" t="s">
        <v>168</v>
      </c>
      <c r="C10" s="177" t="s">
        <v>168</v>
      </c>
      <c r="D10" s="332">
        <v>40</v>
      </c>
      <c r="E10" s="177" t="s">
        <v>168</v>
      </c>
      <c r="F10" s="177" t="s">
        <v>168</v>
      </c>
      <c r="G10" s="177" t="s">
        <v>168</v>
      </c>
      <c r="H10" s="846">
        <v>2015</v>
      </c>
    </row>
    <row r="11" spans="1:8" s="414" customFormat="1" ht="33.950000000000003" customHeight="1">
      <c r="A11" s="511">
        <v>1</v>
      </c>
      <c r="B11" s="177" t="s">
        <v>168</v>
      </c>
      <c r="C11" s="177" t="s">
        <v>168</v>
      </c>
      <c r="D11" s="511">
        <v>40</v>
      </c>
      <c r="E11" s="177" t="s">
        <v>168</v>
      </c>
      <c r="F11" s="177" t="s">
        <v>168</v>
      </c>
      <c r="G11" s="177" t="s">
        <v>168</v>
      </c>
      <c r="H11" s="321">
        <v>2016</v>
      </c>
    </row>
    <row r="12" spans="1:8" s="412" customFormat="1" ht="33.75" customHeight="1">
      <c r="A12" s="413">
        <v>1</v>
      </c>
      <c r="B12" s="177" t="s">
        <v>168</v>
      </c>
      <c r="C12" s="177" t="s">
        <v>168</v>
      </c>
      <c r="D12" s="332">
        <v>40</v>
      </c>
      <c r="E12" s="177" t="s">
        <v>168</v>
      </c>
      <c r="F12" s="177" t="s">
        <v>168</v>
      </c>
      <c r="G12" s="177" t="s">
        <v>168</v>
      </c>
      <c r="H12" s="323" t="s">
        <v>135</v>
      </c>
    </row>
    <row r="13" spans="1:8" s="412" customFormat="1" ht="33.75" customHeight="1">
      <c r="A13" s="177" t="s">
        <v>168</v>
      </c>
      <c r="B13" s="177" t="s">
        <v>168</v>
      </c>
      <c r="C13" s="177" t="s">
        <v>168</v>
      </c>
      <c r="D13" s="177" t="s">
        <v>168</v>
      </c>
      <c r="E13" s="177" t="s">
        <v>168</v>
      </c>
      <c r="F13" s="177" t="s">
        <v>168</v>
      </c>
      <c r="G13" s="177" t="s">
        <v>168</v>
      </c>
      <c r="H13" s="323" t="s">
        <v>136</v>
      </c>
    </row>
    <row r="14" spans="1:8" s="412" customFormat="1" ht="33.75" customHeight="1">
      <c r="A14" s="177" t="s">
        <v>168</v>
      </c>
      <c r="B14" s="177" t="s">
        <v>168</v>
      </c>
      <c r="C14" s="177" t="s">
        <v>168</v>
      </c>
      <c r="D14" s="177" t="s">
        <v>168</v>
      </c>
      <c r="E14" s="177" t="s">
        <v>168</v>
      </c>
      <c r="F14" s="177" t="s">
        <v>168</v>
      </c>
      <c r="G14" s="177" t="s">
        <v>168</v>
      </c>
      <c r="H14" s="323" t="s">
        <v>137</v>
      </c>
    </row>
    <row r="15" spans="1:8" s="412" customFormat="1" ht="33.75" customHeight="1">
      <c r="A15" s="177" t="s">
        <v>168</v>
      </c>
      <c r="B15" s="177" t="s">
        <v>168</v>
      </c>
      <c r="C15" s="177" t="s">
        <v>168</v>
      </c>
      <c r="D15" s="177" t="s">
        <v>168</v>
      </c>
      <c r="E15" s="177" t="s">
        <v>168</v>
      </c>
      <c r="F15" s="177" t="s">
        <v>168</v>
      </c>
      <c r="G15" s="177" t="s">
        <v>168</v>
      </c>
      <c r="H15" s="323" t="s">
        <v>138</v>
      </c>
    </row>
    <row r="16" spans="1:8" s="412" customFormat="1" ht="33.75" customHeight="1">
      <c r="A16" s="177" t="s">
        <v>168</v>
      </c>
      <c r="B16" s="177" t="s">
        <v>168</v>
      </c>
      <c r="C16" s="177" t="s">
        <v>168</v>
      </c>
      <c r="D16" s="177" t="s">
        <v>168</v>
      </c>
      <c r="E16" s="177" t="s">
        <v>168</v>
      </c>
      <c r="F16" s="177" t="s">
        <v>168</v>
      </c>
      <c r="G16" s="177" t="s">
        <v>168</v>
      </c>
      <c r="H16" s="323" t="s">
        <v>139</v>
      </c>
    </row>
    <row r="17" spans="1:9" s="412" customFormat="1" ht="33.75" customHeight="1">
      <c r="A17" s="177" t="s">
        <v>168</v>
      </c>
      <c r="B17" s="177" t="s">
        <v>168</v>
      </c>
      <c r="C17" s="177" t="s">
        <v>168</v>
      </c>
      <c r="D17" s="177" t="s">
        <v>168</v>
      </c>
      <c r="E17" s="177" t="s">
        <v>168</v>
      </c>
      <c r="F17" s="177" t="s">
        <v>168</v>
      </c>
      <c r="G17" s="177" t="s">
        <v>168</v>
      </c>
      <c r="H17" s="323" t="s">
        <v>140</v>
      </c>
    </row>
    <row r="18" spans="1:9" s="412" customFormat="1" ht="33.75" customHeight="1">
      <c r="A18" s="177" t="s">
        <v>168</v>
      </c>
      <c r="B18" s="177" t="s">
        <v>168</v>
      </c>
      <c r="C18" s="177" t="s">
        <v>168</v>
      </c>
      <c r="D18" s="177" t="s">
        <v>168</v>
      </c>
      <c r="E18" s="177" t="s">
        <v>168</v>
      </c>
      <c r="F18" s="177" t="s">
        <v>168</v>
      </c>
      <c r="G18" s="177" t="s">
        <v>168</v>
      </c>
      <c r="H18" s="323" t="s">
        <v>141</v>
      </c>
    </row>
    <row r="19" spans="1:9" s="412" customFormat="1" ht="33.75" customHeight="1">
      <c r="A19" s="177" t="s">
        <v>168</v>
      </c>
      <c r="B19" s="177" t="s">
        <v>168</v>
      </c>
      <c r="C19" s="177" t="s">
        <v>168</v>
      </c>
      <c r="D19" s="177" t="s">
        <v>168</v>
      </c>
      <c r="E19" s="177" t="s">
        <v>168</v>
      </c>
      <c r="F19" s="177" t="s">
        <v>168</v>
      </c>
      <c r="G19" s="177" t="s">
        <v>168</v>
      </c>
      <c r="H19" s="323" t="s">
        <v>142</v>
      </c>
    </row>
    <row r="20" spans="1:9" s="412" customFormat="1" ht="33.75" customHeight="1">
      <c r="A20" s="177" t="s">
        <v>168</v>
      </c>
      <c r="B20" s="177" t="s">
        <v>168</v>
      </c>
      <c r="C20" s="177" t="s">
        <v>168</v>
      </c>
      <c r="D20" s="177" t="s">
        <v>168</v>
      </c>
      <c r="E20" s="177" t="s">
        <v>168</v>
      </c>
      <c r="F20" s="177" t="s">
        <v>168</v>
      </c>
      <c r="G20" s="177" t="s">
        <v>168</v>
      </c>
      <c r="H20" s="323" t="s">
        <v>143</v>
      </c>
    </row>
    <row r="21" spans="1:9" s="412" customFormat="1" ht="33.75" customHeight="1">
      <c r="A21" s="177" t="s">
        <v>168</v>
      </c>
      <c r="B21" s="177" t="s">
        <v>168</v>
      </c>
      <c r="C21" s="177" t="s">
        <v>168</v>
      </c>
      <c r="D21" s="177" t="s">
        <v>168</v>
      </c>
      <c r="E21" s="177" t="s">
        <v>168</v>
      </c>
      <c r="F21" s="177" t="s">
        <v>168</v>
      </c>
      <c r="G21" s="177" t="s">
        <v>168</v>
      </c>
      <c r="H21" s="323" t="s">
        <v>144</v>
      </c>
    </row>
    <row r="22" spans="1:9" s="412" customFormat="1" ht="33.75" customHeight="1" thickBot="1">
      <c r="A22" s="993" t="s">
        <v>168</v>
      </c>
      <c r="B22" s="993" t="s">
        <v>168</v>
      </c>
      <c r="C22" s="993" t="s">
        <v>168</v>
      </c>
      <c r="D22" s="993" t="s">
        <v>168</v>
      </c>
      <c r="E22" s="993" t="s">
        <v>168</v>
      </c>
      <c r="F22" s="993" t="s">
        <v>168</v>
      </c>
      <c r="G22" s="993" t="s">
        <v>168</v>
      </c>
      <c r="H22" s="1000" t="s">
        <v>145</v>
      </c>
    </row>
    <row r="23" spans="1:9" s="83" customFormat="1" ht="13.5" customHeight="1" thickTop="1">
      <c r="A23" s="70"/>
      <c r="B23" s="70"/>
      <c r="C23" s="70"/>
      <c r="D23" s="70"/>
      <c r="E23" s="70"/>
      <c r="F23" s="70"/>
      <c r="G23" s="70"/>
      <c r="H23" s="70"/>
    </row>
    <row r="24" spans="1:9" s="78" customFormat="1" ht="13.5" customHeight="1">
      <c r="A24" s="127"/>
      <c r="B24" s="67"/>
      <c r="C24" s="73"/>
      <c r="D24" s="73"/>
      <c r="E24" s="73"/>
      <c r="F24" s="1352" t="s">
        <v>407</v>
      </c>
      <c r="G24" s="1352"/>
      <c r="H24" s="1352"/>
      <c r="I24" s="157"/>
    </row>
    <row r="25" spans="1:9" ht="13.5" customHeight="1">
      <c r="A25" s="82"/>
      <c r="B25" s="82"/>
      <c r="C25" s="82"/>
      <c r="D25" s="82"/>
      <c r="E25" s="82"/>
      <c r="F25" s="82"/>
      <c r="G25" s="82"/>
      <c r="H25" s="82"/>
    </row>
    <row r="26" spans="1:9" ht="13.5" customHeight="1"/>
    <row r="27" spans="1:9" ht="13.5" customHeight="1"/>
    <row r="28" spans="1:9" ht="13.5" customHeight="1"/>
    <row r="29" spans="1:9" ht="13.5" customHeight="1"/>
    <row r="30" spans="1:9" ht="13.5" customHeight="1"/>
    <row r="31" spans="1:9" ht="13.5" customHeight="1"/>
    <row r="32" spans="1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mergeCells count="7">
    <mergeCell ref="F1:H1"/>
    <mergeCell ref="F24:H24"/>
    <mergeCell ref="A2:H2"/>
    <mergeCell ref="D4:G4"/>
    <mergeCell ref="H4:H5"/>
    <mergeCell ref="A4:A5"/>
    <mergeCell ref="B4:C4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view="pageBreakPreview" topLeftCell="A10" zoomScaleNormal="100" zoomScaleSheetLayoutView="100" workbookViewId="0">
      <selection activeCell="E18" sqref="E18"/>
    </sheetView>
  </sheetViews>
  <sheetFormatPr defaultColWidth="8" defaultRowHeight="15.75"/>
  <cols>
    <col min="1" max="1" width="6.88671875" style="312" customWidth="1"/>
    <col min="2" max="2" width="6.77734375" style="313" customWidth="1"/>
    <col min="3" max="3" width="6.77734375" style="314" customWidth="1"/>
    <col min="4" max="4" width="6.77734375" style="315" customWidth="1"/>
    <col min="5" max="5" width="6.77734375" style="313" customWidth="1"/>
    <col min="6" max="7" width="6.77734375" style="316" customWidth="1"/>
    <col min="8" max="8" width="7" style="316" customWidth="1"/>
    <col min="9" max="9" width="6.77734375" style="316" customWidth="1"/>
    <col min="10" max="10" width="7" style="316" customWidth="1"/>
    <col min="11" max="11" width="6.77734375" style="316" customWidth="1"/>
    <col min="12" max="16384" width="8" style="316"/>
  </cols>
  <sheetData>
    <row r="1" spans="1:16" s="67" customFormat="1" ht="13.5" customHeight="1">
      <c r="A1" s="78" t="s">
        <v>161</v>
      </c>
      <c r="B1" s="148"/>
      <c r="C1" s="148"/>
    </row>
    <row r="2" spans="1:16" s="306" customFormat="1" ht="36" customHeight="1">
      <c r="A2" s="1121" t="s">
        <v>412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</row>
    <row r="3" spans="1:16" s="305" customFormat="1" ht="13.5" customHeight="1" thickBot="1">
      <c r="A3" s="618" t="s">
        <v>577</v>
      </c>
      <c r="B3" s="436"/>
      <c r="C3" s="308"/>
      <c r="D3" s="309"/>
      <c r="E3" s="307"/>
      <c r="F3" s="310"/>
      <c r="G3" s="310"/>
    </row>
    <row r="4" spans="1:16" s="308" customFormat="1" ht="36.950000000000003" customHeight="1" thickTop="1">
      <c r="A4" s="1122"/>
      <c r="B4" s="1124" t="s">
        <v>579</v>
      </c>
      <c r="C4" s="1125"/>
      <c r="D4" s="1115" t="s">
        <v>580</v>
      </c>
      <c r="E4" s="1115"/>
      <c r="F4" s="1115" t="s">
        <v>581</v>
      </c>
      <c r="G4" s="1115"/>
      <c r="H4" s="1115" t="s">
        <v>582</v>
      </c>
      <c r="I4" s="1115"/>
      <c r="J4" s="1115" t="s">
        <v>583</v>
      </c>
      <c r="K4" s="1116"/>
    </row>
    <row r="5" spans="1:16" s="308" customFormat="1" ht="36.6" customHeight="1">
      <c r="A5" s="1123"/>
      <c r="B5" s="621"/>
      <c r="C5" s="619" t="s">
        <v>578</v>
      </c>
      <c r="D5" s="910"/>
      <c r="E5" s="619" t="s">
        <v>578</v>
      </c>
      <c r="F5" s="614"/>
      <c r="G5" s="619" t="s">
        <v>578</v>
      </c>
      <c r="H5" s="513"/>
      <c r="I5" s="619" t="s">
        <v>578</v>
      </c>
      <c r="J5" s="614"/>
      <c r="K5" s="753" t="s">
        <v>578</v>
      </c>
    </row>
    <row r="6" spans="1:16" s="305" customFormat="1" ht="42" customHeight="1">
      <c r="A6" s="773">
        <v>2011</v>
      </c>
      <c r="B6" s="867">
        <v>207174</v>
      </c>
      <c r="C6" s="867">
        <v>102837</v>
      </c>
      <c r="D6" s="866">
        <v>15680</v>
      </c>
      <c r="E6" s="866">
        <v>8230</v>
      </c>
      <c r="F6" s="866">
        <v>8577</v>
      </c>
      <c r="G6" s="866">
        <v>4377</v>
      </c>
      <c r="H6" s="866">
        <v>13584</v>
      </c>
      <c r="I6" s="866">
        <v>7417</v>
      </c>
      <c r="J6" s="866">
        <v>12488</v>
      </c>
      <c r="K6" s="866">
        <v>7143</v>
      </c>
    </row>
    <row r="7" spans="1:16" s="305" customFormat="1" ht="42" customHeight="1">
      <c r="A7" s="773">
        <v>2012</v>
      </c>
      <c r="B7" s="867">
        <v>202735</v>
      </c>
      <c r="C7" s="867">
        <v>99337</v>
      </c>
      <c r="D7" s="866">
        <v>14502</v>
      </c>
      <c r="E7" s="866">
        <v>7621</v>
      </c>
      <c r="F7" s="866">
        <v>7956</v>
      </c>
      <c r="G7" s="866">
        <v>3854</v>
      </c>
      <c r="H7" s="866">
        <v>13198</v>
      </c>
      <c r="I7" s="866">
        <v>6900</v>
      </c>
      <c r="J7" s="866">
        <v>11834</v>
      </c>
      <c r="K7" s="866">
        <v>6778</v>
      </c>
    </row>
    <row r="8" spans="1:16" s="311" customFormat="1" ht="42" customHeight="1">
      <c r="A8" s="773">
        <v>2013</v>
      </c>
      <c r="B8" s="867">
        <v>197410</v>
      </c>
      <c r="C8" s="867">
        <v>97460</v>
      </c>
      <c r="D8" s="866">
        <v>12752</v>
      </c>
      <c r="E8" s="866">
        <v>6909</v>
      </c>
      <c r="F8" s="866">
        <v>7062</v>
      </c>
      <c r="G8" s="866">
        <v>3559</v>
      </c>
      <c r="H8" s="866">
        <v>11355</v>
      </c>
      <c r="I8" s="866">
        <v>6039</v>
      </c>
      <c r="J8" s="866">
        <v>10928</v>
      </c>
      <c r="K8" s="866">
        <v>6398</v>
      </c>
    </row>
    <row r="9" spans="1:16" s="311" customFormat="1" ht="42" customHeight="1">
      <c r="A9" s="773">
        <v>2014</v>
      </c>
      <c r="B9" s="867">
        <v>187752</v>
      </c>
      <c r="C9" s="867">
        <v>92687</v>
      </c>
      <c r="D9" s="866">
        <v>10720</v>
      </c>
      <c r="E9" s="866">
        <v>5481</v>
      </c>
      <c r="F9" s="866">
        <v>6674</v>
      </c>
      <c r="G9" s="866">
        <v>3570</v>
      </c>
      <c r="H9" s="866">
        <v>11080</v>
      </c>
      <c r="I9" s="866">
        <v>6094</v>
      </c>
      <c r="J9" s="866">
        <v>9942</v>
      </c>
      <c r="K9" s="866">
        <v>5734</v>
      </c>
    </row>
    <row r="10" spans="1:16" s="305" customFormat="1" ht="42" customHeight="1">
      <c r="A10" s="773">
        <v>2015</v>
      </c>
      <c r="B10" s="960">
        <v>178</v>
      </c>
      <c r="C10" s="960">
        <v>89</v>
      </c>
      <c r="D10" s="961">
        <v>10</v>
      </c>
      <c r="E10" s="961">
        <v>5</v>
      </c>
      <c r="F10" s="961">
        <v>6</v>
      </c>
      <c r="G10" s="961">
        <v>3</v>
      </c>
      <c r="H10" s="961">
        <v>10</v>
      </c>
      <c r="I10" s="961">
        <v>6</v>
      </c>
      <c r="J10" s="961">
        <v>9</v>
      </c>
      <c r="K10" s="961">
        <v>5</v>
      </c>
    </row>
    <row r="11" spans="1:16" s="311" customFormat="1" ht="45.2" customHeight="1" thickBot="1">
      <c r="A11" s="774">
        <v>2016</v>
      </c>
      <c r="B11" s="908">
        <v>180</v>
      </c>
      <c r="C11" s="908">
        <v>90</v>
      </c>
      <c r="D11" s="909">
        <v>10</v>
      </c>
      <c r="E11" s="909">
        <v>5</v>
      </c>
      <c r="F11" s="909">
        <v>6</v>
      </c>
      <c r="G11" s="909">
        <v>3</v>
      </c>
      <c r="H11" s="909">
        <v>11</v>
      </c>
      <c r="I11" s="909">
        <v>6</v>
      </c>
      <c r="J11" s="909">
        <v>9</v>
      </c>
      <c r="K11" s="909">
        <v>5</v>
      </c>
    </row>
    <row r="12" spans="1:16" s="308" customFormat="1" ht="36.950000000000003" customHeight="1" thickTop="1">
      <c r="A12" s="1117"/>
      <c r="B12" s="1119" t="s">
        <v>584</v>
      </c>
      <c r="C12" s="1120"/>
      <c r="D12" s="1115" t="s">
        <v>585</v>
      </c>
      <c r="E12" s="1115"/>
      <c r="F12" s="1115" t="s">
        <v>586</v>
      </c>
      <c r="G12" s="1115"/>
      <c r="H12" s="1115" t="s">
        <v>587</v>
      </c>
      <c r="I12" s="1115"/>
      <c r="J12" s="1115" t="s">
        <v>588</v>
      </c>
      <c r="K12" s="1116"/>
    </row>
    <row r="13" spans="1:16" s="308" customFormat="1" ht="36.6" customHeight="1">
      <c r="A13" s="1118"/>
      <c r="B13" s="614"/>
      <c r="C13" s="619" t="s">
        <v>578</v>
      </c>
      <c r="D13" s="614"/>
      <c r="E13" s="620" t="s">
        <v>578</v>
      </c>
      <c r="F13" s="621"/>
      <c r="G13" s="620" t="s">
        <v>578</v>
      </c>
      <c r="H13" s="621"/>
      <c r="I13" s="620" t="s">
        <v>578</v>
      </c>
      <c r="J13" s="621"/>
      <c r="K13" s="753" t="s">
        <v>578</v>
      </c>
    </row>
    <row r="14" spans="1:16" s="305" customFormat="1" ht="42" customHeight="1">
      <c r="A14" s="773">
        <v>2011</v>
      </c>
      <c r="B14" s="866">
        <v>22532</v>
      </c>
      <c r="C14" s="866">
        <v>10761</v>
      </c>
      <c r="D14" s="866">
        <v>47629</v>
      </c>
      <c r="E14" s="866">
        <v>23416</v>
      </c>
      <c r="F14" s="866">
        <v>20046</v>
      </c>
      <c r="G14" s="866">
        <v>10254</v>
      </c>
      <c r="H14" s="866">
        <v>19068</v>
      </c>
      <c r="I14" s="866">
        <v>9220</v>
      </c>
      <c r="J14" s="866">
        <v>47568</v>
      </c>
      <c r="K14" s="866">
        <v>22019</v>
      </c>
    </row>
    <row r="15" spans="1:16" s="305" customFormat="1" ht="42" customHeight="1">
      <c r="A15" s="773">
        <v>2012</v>
      </c>
      <c r="B15" s="866">
        <v>20671</v>
      </c>
      <c r="C15" s="866">
        <v>10106</v>
      </c>
      <c r="D15" s="866">
        <v>44149</v>
      </c>
      <c r="E15" s="866">
        <v>21463</v>
      </c>
      <c r="F15" s="866">
        <v>21412</v>
      </c>
      <c r="G15" s="866">
        <v>10930</v>
      </c>
      <c r="H15" s="866">
        <v>18469</v>
      </c>
      <c r="I15" s="866">
        <v>8808</v>
      </c>
      <c r="J15" s="866">
        <v>50542</v>
      </c>
      <c r="K15" s="866">
        <v>23205</v>
      </c>
      <c r="P15" s="512"/>
    </row>
    <row r="16" spans="1:16" s="311" customFormat="1" ht="42" customHeight="1">
      <c r="A16" s="773">
        <v>2013</v>
      </c>
      <c r="B16" s="866">
        <v>18414</v>
      </c>
      <c r="C16" s="866">
        <v>9036</v>
      </c>
      <c r="D16" s="866">
        <v>45191</v>
      </c>
      <c r="E16" s="866">
        <v>21515</v>
      </c>
      <c r="F16" s="866">
        <v>21194</v>
      </c>
      <c r="G16" s="866">
        <v>10688</v>
      </c>
      <c r="H16" s="866">
        <v>19097</v>
      </c>
      <c r="I16" s="866">
        <v>9899</v>
      </c>
      <c r="J16" s="866">
        <v>51417</v>
      </c>
      <c r="K16" s="866">
        <v>23418</v>
      </c>
    </row>
    <row r="17" spans="1:11" s="305" customFormat="1" ht="42" customHeight="1">
      <c r="A17" s="773">
        <v>2014</v>
      </c>
      <c r="B17" s="866">
        <v>16287</v>
      </c>
      <c r="C17" s="866">
        <v>8061</v>
      </c>
      <c r="D17" s="866">
        <v>41835</v>
      </c>
      <c r="E17" s="866">
        <v>19470</v>
      </c>
      <c r="F17" s="866">
        <v>22037</v>
      </c>
      <c r="G17" s="866">
        <v>11314</v>
      </c>
      <c r="H17" s="866">
        <v>19097</v>
      </c>
      <c r="I17" s="866">
        <v>10161</v>
      </c>
      <c r="J17" s="866">
        <v>50082</v>
      </c>
      <c r="K17" s="866">
        <v>22804</v>
      </c>
    </row>
    <row r="18" spans="1:11" s="305" customFormat="1" ht="42" customHeight="1">
      <c r="A18" s="773">
        <v>2015</v>
      </c>
      <c r="B18" s="962">
        <v>16</v>
      </c>
      <c r="C18" s="962">
        <v>8</v>
      </c>
      <c r="D18" s="962">
        <v>39</v>
      </c>
      <c r="E18" s="962">
        <v>19</v>
      </c>
      <c r="F18" s="962">
        <v>23</v>
      </c>
      <c r="G18" s="962">
        <v>12</v>
      </c>
      <c r="H18" s="962">
        <v>18</v>
      </c>
      <c r="I18" s="962">
        <v>9</v>
      </c>
      <c r="J18" s="962">
        <v>47</v>
      </c>
      <c r="K18" s="962">
        <v>22</v>
      </c>
    </row>
    <row r="19" spans="1:11" s="311" customFormat="1" ht="45.2" customHeight="1" thickBot="1">
      <c r="A19" s="774">
        <v>2016</v>
      </c>
      <c r="B19" s="911">
        <v>14</v>
      </c>
      <c r="C19" s="911">
        <v>7</v>
      </c>
      <c r="D19" s="911">
        <v>39</v>
      </c>
      <c r="E19" s="911">
        <v>18</v>
      </c>
      <c r="F19" s="911">
        <v>25</v>
      </c>
      <c r="G19" s="911">
        <v>13</v>
      </c>
      <c r="H19" s="911">
        <v>20</v>
      </c>
      <c r="I19" s="911">
        <v>11</v>
      </c>
      <c r="J19" s="911">
        <v>46</v>
      </c>
      <c r="K19" s="911">
        <v>22</v>
      </c>
    </row>
    <row r="20" spans="1:11" s="305" customFormat="1" ht="13.5" customHeight="1" thickTop="1">
      <c r="A20" s="1114"/>
      <c r="B20" s="1114"/>
      <c r="C20" s="1114"/>
      <c r="D20" s="1114"/>
      <c r="E20" s="1114"/>
      <c r="F20" s="1114"/>
      <c r="G20" s="310"/>
    </row>
    <row r="21" spans="1:11" ht="13.5" customHeight="1">
      <c r="A21" s="622" t="s">
        <v>467</v>
      </c>
      <c r="B21" s="622"/>
      <c r="C21" s="622"/>
      <c r="D21" s="622"/>
      <c r="E21" s="622"/>
      <c r="F21" s="622"/>
    </row>
    <row r="23" spans="1:11">
      <c r="A23" s="334"/>
      <c r="B23" s="334"/>
      <c r="C23" s="334"/>
      <c r="D23" s="335"/>
      <c r="E23" s="335"/>
      <c r="F23" s="335"/>
      <c r="G23" s="335"/>
      <c r="H23" s="335"/>
      <c r="I23" s="335"/>
      <c r="J23" s="335"/>
      <c r="K23" s="335"/>
    </row>
  </sheetData>
  <mergeCells count="14">
    <mergeCell ref="A2:K2"/>
    <mergeCell ref="A4:A5"/>
    <mergeCell ref="B4:C4"/>
    <mergeCell ref="D4:E4"/>
    <mergeCell ref="F4:G4"/>
    <mergeCell ref="H4:I4"/>
    <mergeCell ref="J4:K4"/>
    <mergeCell ref="A20:F20"/>
    <mergeCell ref="H12:I12"/>
    <mergeCell ref="J12:K12"/>
    <mergeCell ref="A12:A13"/>
    <mergeCell ref="B12:C12"/>
    <mergeCell ref="D12:E12"/>
    <mergeCell ref="F12:G12"/>
  </mergeCells>
  <phoneticPr fontId="12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V19"/>
  <sheetViews>
    <sheetView view="pageBreakPreview" topLeftCell="A13" zoomScaleSheetLayoutView="100" workbookViewId="0">
      <selection activeCell="R12" sqref="R12"/>
    </sheetView>
  </sheetViews>
  <sheetFormatPr defaultRowHeight="15"/>
  <cols>
    <col min="1" max="1" width="10" style="70" customWidth="1"/>
    <col min="2" max="2" width="9.33203125" style="70" customWidth="1"/>
    <col min="3" max="3" width="9.33203125" style="71" customWidth="1"/>
    <col min="4" max="4" width="9.33203125" style="70" customWidth="1"/>
    <col min="5" max="6" width="8.77734375" style="70" customWidth="1"/>
    <col min="7" max="8" width="9.77734375" style="71" customWidth="1"/>
    <col min="9" max="9" width="11" style="70" customWidth="1"/>
    <col min="10" max="10" width="12.109375" style="70" customWidth="1"/>
    <col min="11" max="11" width="11.33203125" style="70" customWidth="1"/>
    <col min="12" max="12" width="10.77734375" style="70" customWidth="1"/>
    <col min="13" max="13" width="10.21875" style="70" customWidth="1"/>
    <col min="14" max="14" width="9.44140625" style="70" customWidth="1"/>
    <col min="15" max="16" width="10" style="70" customWidth="1"/>
    <col min="17" max="17" width="9.5546875" style="71" customWidth="1"/>
    <col min="18" max="18" width="13.88671875" style="71" customWidth="1"/>
    <col min="19" max="19" width="11.5546875" style="71" customWidth="1"/>
    <col min="20" max="20" width="10" style="71" customWidth="1"/>
    <col min="21" max="21" width="10.77734375" style="71" customWidth="1"/>
    <col min="22" max="22" width="9.21875" style="71" customWidth="1"/>
    <col min="23" max="23" width="10.77734375" style="70" customWidth="1"/>
    <col min="24" max="16384" width="8.88671875" style="70"/>
  </cols>
  <sheetData>
    <row r="1" spans="1:22" s="67" customFormat="1" ht="13.5" customHeight="1">
      <c r="A1" s="141" t="s">
        <v>172</v>
      </c>
      <c r="B1" s="82"/>
      <c r="C1" s="82"/>
      <c r="E1" s="82"/>
      <c r="F1" s="82"/>
      <c r="G1" s="68"/>
      <c r="H1" s="82"/>
      <c r="L1" s="82"/>
      <c r="M1" s="82"/>
      <c r="N1" s="81"/>
      <c r="O1" s="76" t="s">
        <v>606</v>
      </c>
      <c r="P1" s="141" t="s">
        <v>172</v>
      </c>
      <c r="Q1" s="82"/>
      <c r="R1" s="82"/>
      <c r="S1" s="68"/>
      <c r="T1" s="68"/>
      <c r="U1" s="68"/>
      <c r="V1" s="68"/>
    </row>
    <row r="2" spans="1:22" ht="45" customHeight="1">
      <c r="A2" s="1108" t="s">
        <v>439</v>
      </c>
      <c r="B2" s="1108"/>
      <c r="C2" s="1108"/>
      <c r="D2" s="1108"/>
      <c r="E2" s="1108"/>
      <c r="F2" s="1108"/>
      <c r="G2" s="1108"/>
      <c r="H2" s="1108"/>
      <c r="I2" s="1108" t="s">
        <v>440</v>
      </c>
      <c r="J2" s="1108"/>
      <c r="K2" s="1108"/>
      <c r="L2" s="1108"/>
      <c r="M2" s="1108"/>
      <c r="N2" s="1108"/>
      <c r="O2" s="1108"/>
      <c r="P2" s="1108" t="s">
        <v>440</v>
      </c>
      <c r="Q2" s="1108"/>
      <c r="R2" s="1108"/>
      <c r="S2" s="1108"/>
      <c r="T2" s="1108"/>
      <c r="U2" s="1108"/>
      <c r="V2" s="1108"/>
    </row>
    <row r="3" spans="1:22" s="67" customFormat="1" ht="13.5" customHeight="1" thickBot="1">
      <c r="A3" s="78" t="s">
        <v>194</v>
      </c>
      <c r="C3" s="68"/>
      <c r="G3" s="68"/>
      <c r="H3" s="68"/>
      <c r="N3" s="643"/>
      <c r="O3" s="656" t="s">
        <v>608</v>
      </c>
      <c r="P3" s="78" t="s">
        <v>194</v>
      </c>
      <c r="R3" s="68"/>
      <c r="S3" s="68"/>
      <c r="T3" s="68"/>
      <c r="U3" s="68"/>
      <c r="V3" s="68"/>
    </row>
    <row r="4" spans="1:22" ht="38.25" customHeight="1" thickTop="1">
      <c r="A4" s="1354" t="s">
        <v>197</v>
      </c>
      <c r="B4" s="1358" t="s">
        <v>195</v>
      </c>
      <c r="C4" s="1360" t="s">
        <v>689</v>
      </c>
      <c r="D4" s="1362" t="s">
        <v>196</v>
      </c>
      <c r="E4" s="1363"/>
      <c r="F4" s="1363"/>
      <c r="G4" s="1364" t="s">
        <v>442</v>
      </c>
      <c r="H4" s="1365"/>
      <c r="I4" s="1169" t="s">
        <v>441</v>
      </c>
      <c r="J4" s="1371"/>
      <c r="K4" s="1371"/>
      <c r="L4" s="1371"/>
      <c r="M4" s="1371"/>
      <c r="N4" s="1371"/>
      <c r="O4" s="1356" t="s">
        <v>197</v>
      </c>
      <c r="P4" s="1354" t="s">
        <v>197</v>
      </c>
      <c r="Q4" s="1354" t="s">
        <v>747</v>
      </c>
      <c r="R4" s="1363"/>
      <c r="S4" s="1363"/>
      <c r="T4" s="1368" t="s">
        <v>749</v>
      </c>
      <c r="U4" s="1369"/>
      <c r="V4" s="1370"/>
    </row>
    <row r="5" spans="1:22" ht="39" customHeight="1">
      <c r="A5" s="1355"/>
      <c r="B5" s="1359"/>
      <c r="C5" s="1361"/>
      <c r="D5" s="300"/>
      <c r="E5" s="270" t="s">
        <v>255</v>
      </c>
      <c r="F5" s="270" t="s">
        <v>256</v>
      </c>
      <c r="G5" s="828" t="s">
        <v>690</v>
      </c>
      <c r="H5" s="827" t="s">
        <v>257</v>
      </c>
      <c r="I5" s="468" t="s">
        <v>258</v>
      </c>
      <c r="J5" s="271" t="s">
        <v>259</v>
      </c>
      <c r="K5" s="271" t="s">
        <v>260</v>
      </c>
      <c r="L5" s="271" t="s">
        <v>261</v>
      </c>
      <c r="M5" s="271" t="s">
        <v>262</v>
      </c>
      <c r="N5" s="271" t="s">
        <v>746</v>
      </c>
      <c r="O5" s="1357"/>
      <c r="P5" s="1355"/>
      <c r="Q5" s="301"/>
      <c r="R5" s="829" t="s">
        <v>443</v>
      </c>
      <c r="S5" s="829" t="s">
        <v>748</v>
      </c>
      <c r="T5" s="302"/>
      <c r="U5" s="829" t="s">
        <v>750</v>
      </c>
      <c r="V5" s="830" t="s">
        <v>254</v>
      </c>
    </row>
    <row r="6" spans="1:22" ht="71.25" customHeight="1">
      <c r="A6" s="107">
        <v>2011</v>
      </c>
      <c r="B6" s="160">
        <v>2</v>
      </c>
      <c r="C6" s="160">
        <v>9243</v>
      </c>
      <c r="D6" s="160">
        <v>188</v>
      </c>
      <c r="E6" s="160">
        <v>123</v>
      </c>
      <c r="F6" s="160">
        <v>65</v>
      </c>
      <c r="G6" s="160">
        <v>41120</v>
      </c>
      <c r="H6" s="160">
        <v>23500</v>
      </c>
      <c r="I6" s="155">
        <v>12514</v>
      </c>
      <c r="J6" s="155">
        <v>11501</v>
      </c>
      <c r="K6" s="155">
        <v>157</v>
      </c>
      <c r="L6" s="155">
        <v>85</v>
      </c>
      <c r="M6" s="155">
        <v>23293</v>
      </c>
      <c r="N6" s="176" t="s">
        <v>168</v>
      </c>
      <c r="O6" s="108">
        <v>2011</v>
      </c>
      <c r="P6" s="107">
        <v>2011</v>
      </c>
      <c r="Q6" s="160">
        <v>191011</v>
      </c>
      <c r="R6" s="160">
        <v>157438</v>
      </c>
      <c r="S6" s="160">
        <v>33573</v>
      </c>
      <c r="T6" s="160">
        <v>311958</v>
      </c>
      <c r="U6" s="160">
        <v>279746</v>
      </c>
      <c r="V6" s="160">
        <v>32212</v>
      </c>
    </row>
    <row r="7" spans="1:22" ht="71.25" customHeight="1">
      <c r="A7" s="107">
        <v>2012</v>
      </c>
      <c r="B7" s="160">
        <v>2</v>
      </c>
      <c r="C7" s="160">
        <v>9211</v>
      </c>
      <c r="D7" s="160">
        <v>192</v>
      </c>
      <c r="E7" s="160">
        <v>135</v>
      </c>
      <c r="F7" s="160">
        <v>57</v>
      </c>
      <c r="G7" s="160">
        <v>26013</v>
      </c>
      <c r="H7" s="160">
        <v>24987</v>
      </c>
      <c r="I7" s="155">
        <v>1542</v>
      </c>
      <c r="J7" s="155">
        <v>13982</v>
      </c>
      <c r="K7" s="155">
        <v>83</v>
      </c>
      <c r="L7" s="155">
        <v>62</v>
      </c>
      <c r="M7" s="155">
        <v>24111</v>
      </c>
      <c r="N7" s="589" t="s">
        <v>168</v>
      </c>
      <c r="O7" s="108">
        <v>2012</v>
      </c>
      <c r="P7" s="107">
        <v>2012</v>
      </c>
      <c r="Q7" s="160">
        <v>149414</v>
      </c>
      <c r="R7" s="160">
        <v>121329</v>
      </c>
      <c r="S7" s="160">
        <v>28085</v>
      </c>
      <c r="T7" s="160">
        <v>335668</v>
      </c>
      <c r="U7" s="160">
        <v>296016</v>
      </c>
      <c r="V7" s="160">
        <v>39752</v>
      </c>
    </row>
    <row r="8" spans="1:22" ht="71.25" customHeight="1">
      <c r="A8" s="107">
        <v>2013</v>
      </c>
      <c r="B8" s="160">
        <v>2</v>
      </c>
      <c r="C8" s="160">
        <v>9109</v>
      </c>
      <c r="D8" s="160">
        <v>188</v>
      </c>
      <c r="E8" s="160">
        <v>108</v>
      </c>
      <c r="F8" s="160">
        <v>55</v>
      </c>
      <c r="G8" s="160">
        <v>33446</v>
      </c>
      <c r="H8" s="160">
        <v>25089</v>
      </c>
      <c r="I8" s="155">
        <v>210</v>
      </c>
      <c r="J8" s="155">
        <v>14584</v>
      </c>
      <c r="K8" s="155">
        <v>22</v>
      </c>
      <c r="L8" s="155">
        <v>60</v>
      </c>
      <c r="M8" s="155">
        <v>20920</v>
      </c>
      <c r="N8" s="589" t="s">
        <v>168</v>
      </c>
      <c r="O8" s="108">
        <v>2013</v>
      </c>
      <c r="P8" s="107">
        <v>2013</v>
      </c>
      <c r="Q8" s="155">
        <v>365183</v>
      </c>
      <c r="R8" s="155">
        <v>339352</v>
      </c>
      <c r="S8" s="155">
        <v>25831</v>
      </c>
      <c r="T8" s="155">
        <v>311958</v>
      </c>
      <c r="U8" s="155">
        <v>294763</v>
      </c>
      <c r="V8" s="155">
        <v>39752</v>
      </c>
    </row>
    <row r="9" spans="1:22" ht="71.25" customHeight="1">
      <c r="A9" s="107">
        <v>2014</v>
      </c>
      <c r="B9" s="585">
        <v>2</v>
      </c>
      <c r="C9" s="585">
        <v>8794</v>
      </c>
      <c r="D9" s="585">
        <v>184</v>
      </c>
      <c r="E9" s="585">
        <v>114</v>
      </c>
      <c r="F9" s="585">
        <v>70</v>
      </c>
      <c r="G9" s="585">
        <v>49958</v>
      </c>
      <c r="H9" s="585">
        <v>22597</v>
      </c>
      <c r="I9" s="582">
        <v>16007</v>
      </c>
      <c r="J9" s="582">
        <v>13283</v>
      </c>
      <c r="K9" s="582">
        <v>61</v>
      </c>
      <c r="L9" s="582">
        <v>18</v>
      </c>
      <c r="M9" s="582">
        <v>2024</v>
      </c>
      <c r="N9" s="589">
        <v>1312</v>
      </c>
      <c r="O9" s="108">
        <v>2014</v>
      </c>
      <c r="P9" s="107">
        <v>2014</v>
      </c>
      <c r="Q9" s="585">
        <v>136376</v>
      </c>
      <c r="R9" s="585">
        <v>111756</v>
      </c>
      <c r="S9" s="585">
        <v>24620</v>
      </c>
      <c r="T9" s="585">
        <v>346655</v>
      </c>
      <c r="U9" s="585">
        <v>304908</v>
      </c>
      <c r="V9" s="585">
        <v>41747</v>
      </c>
    </row>
    <row r="10" spans="1:22" ht="71.25" customHeight="1">
      <c r="A10" s="107">
        <v>2015</v>
      </c>
      <c r="B10" s="585">
        <v>2</v>
      </c>
      <c r="C10" s="585">
        <v>8599</v>
      </c>
      <c r="D10" s="585">
        <v>178</v>
      </c>
      <c r="E10" s="585">
        <v>111</v>
      </c>
      <c r="F10" s="585">
        <v>67</v>
      </c>
      <c r="G10" s="585">
        <v>33098</v>
      </c>
      <c r="H10" s="585">
        <v>20804</v>
      </c>
      <c r="I10" s="585">
        <v>17217</v>
      </c>
      <c r="J10" s="585">
        <v>9987</v>
      </c>
      <c r="K10" s="585">
        <v>59</v>
      </c>
      <c r="L10" s="585">
        <v>3</v>
      </c>
      <c r="M10" s="585">
        <v>24678</v>
      </c>
      <c r="N10" s="585">
        <v>2433</v>
      </c>
      <c r="O10" s="108">
        <v>2015</v>
      </c>
      <c r="P10" s="107">
        <v>2015</v>
      </c>
      <c r="Q10" s="585">
        <v>133077</v>
      </c>
      <c r="R10" s="585">
        <v>108775</v>
      </c>
      <c r="S10" s="585">
        <v>24300</v>
      </c>
      <c r="T10" s="585">
        <v>356326</v>
      </c>
      <c r="U10" s="585">
        <v>311518</v>
      </c>
      <c r="V10" s="585">
        <v>44808</v>
      </c>
    </row>
    <row r="11" spans="1:22" s="145" customFormat="1" ht="71.25" customHeight="1">
      <c r="A11" s="159">
        <v>2016</v>
      </c>
      <c r="B11" s="586">
        <v>2</v>
      </c>
      <c r="C11" s="586">
        <v>8453</v>
      </c>
      <c r="D11" s="586">
        <v>161</v>
      </c>
      <c r="E11" s="586">
        <v>98</v>
      </c>
      <c r="F11" s="586">
        <v>63</v>
      </c>
      <c r="G11" s="586">
        <v>28901</v>
      </c>
      <c r="H11" s="586">
        <v>19829</v>
      </c>
      <c r="I11" s="586">
        <v>16804</v>
      </c>
      <c r="J11" s="586">
        <v>10588</v>
      </c>
      <c r="K11" s="586">
        <v>63</v>
      </c>
      <c r="L11" s="586">
        <v>8</v>
      </c>
      <c r="M11" s="586">
        <v>5554</v>
      </c>
      <c r="N11" s="586">
        <v>2047</v>
      </c>
      <c r="O11" s="158">
        <v>2016</v>
      </c>
      <c r="P11" s="1088">
        <v>2016</v>
      </c>
      <c r="Q11" s="1089">
        <v>146661</v>
      </c>
      <c r="R11" s="1089">
        <v>123627</v>
      </c>
      <c r="S11" s="1089">
        <v>23034</v>
      </c>
      <c r="T11" s="1089">
        <v>367255</v>
      </c>
      <c r="U11" s="1089">
        <v>315480</v>
      </c>
      <c r="V11" s="1089">
        <v>51775</v>
      </c>
    </row>
    <row r="12" spans="1:22" ht="72" customHeight="1">
      <c r="A12" s="106" t="s">
        <v>799</v>
      </c>
      <c r="B12" s="585">
        <v>1</v>
      </c>
      <c r="C12" s="585">
        <v>4171</v>
      </c>
      <c r="D12" s="585">
        <v>104</v>
      </c>
      <c r="E12" s="826">
        <v>62</v>
      </c>
      <c r="F12" s="585">
        <v>42</v>
      </c>
      <c r="G12" s="585">
        <v>5544</v>
      </c>
      <c r="H12" s="585">
        <v>8470</v>
      </c>
      <c r="I12" s="582">
        <v>15579</v>
      </c>
      <c r="J12" s="587">
        <v>6162</v>
      </c>
      <c r="K12" s="582">
        <v>26</v>
      </c>
      <c r="L12" s="582">
        <v>8</v>
      </c>
      <c r="M12" s="176" t="s">
        <v>168</v>
      </c>
      <c r="N12" s="859">
        <v>1393</v>
      </c>
      <c r="O12" s="109" t="s">
        <v>799</v>
      </c>
      <c r="P12" s="1090" t="s">
        <v>799</v>
      </c>
      <c r="Q12" s="1089">
        <v>101463</v>
      </c>
      <c r="R12" s="1089">
        <v>89947</v>
      </c>
      <c r="S12" s="1089">
        <v>11516</v>
      </c>
      <c r="T12" s="1089">
        <v>215891</v>
      </c>
      <c r="U12" s="1089">
        <v>186212</v>
      </c>
      <c r="V12" s="1089">
        <v>29679</v>
      </c>
    </row>
    <row r="13" spans="1:22" ht="71.849999999999994" customHeight="1" thickBot="1">
      <c r="A13" s="1026" t="s">
        <v>800</v>
      </c>
      <c r="B13" s="1027">
        <v>1</v>
      </c>
      <c r="C13" s="1027">
        <v>4282</v>
      </c>
      <c r="D13" s="1027">
        <v>57</v>
      </c>
      <c r="E13" s="1027">
        <v>36</v>
      </c>
      <c r="F13" s="1027">
        <v>21</v>
      </c>
      <c r="G13" s="1027">
        <v>23357</v>
      </c>
      <c r="H13" s="1027">
        <v>11359</v>
      </c>
      <c r="I13" s="1028">
        <v>1225</v>
      </c>
      <c r="J13" s="1029">
        <v>4426</v>
      </c>
      <c r="K13" s="1030">
        <v>37</v>
      </c>
      <c r="L13" s="991" t="s">
        <v>168</v>
      </c>
      <c r="M13" s="1031">
        <v>5554</v>
      </c>
      <c r="N13" s="1032">
        <v>654</v>
      </c>
      <c r="O13" s="1033" t="s">
        <v>800</v>
      </c>
      <c r="P13" s="1091" t="s">
        <v>800</v>
      </c>
      <c r="Q13" s="1092">
        <v>45198</v>
      </c>
      <c r="R13" s="1093">
        <v>33680</v>
      </c>
      <c r="S13" s="1093">
        <v>11518</v>
      </c>
      <c r="T13" s="1093">
        <v>151364</v>
      </c>
      <c r="U13" s="1093">
        <v>129268</v>
      </c>
      <c r="V13" s="1093">
        <v>22096</v>
      </c>
    </row>
    <row r="14" spans="1:22" ht="13.5" customHeight="1" thickTop="1">
      <c r="B14" s="588"/>
      <c r="C14" s="588"/>
      <c r="D14" s="588"/>
      <c r="E14" s="588"/>
      <c r="F14" s="588"/>
      <c r="G14" s="588"/>
      <c r="H14" s="588"/>
      <c r="O14" s="71"/>
    </row>
    <row r="15" spans="1:22" s="67" customFormat="1" ht="13.5" customHeight="1">
      <c r="A15" s="95" t="s">
        <v>264</v>
      </c>
      <c r="B15" s="82"/>
      <c r="C15" s="82"/>
      <c r="D15" s="82"/>
      <c r="E15" s="82"/>
      <c r="F15" s="82"/>
      <c r="G15" s="68"/>
      <c r="H15" s="82"/>
      <c r="I15" s="110"/>
      <c r="J15" s="82"/>
      <c r="K15" s="82"/>
      <c r="L15" s="82"/>
      <c r="O15" s="288" t="s">
        <v>263</v>
      </c>
      <c r="P15" s="95" t="s">
        <v>264</v>
      </c>
      <c r="S15" s="82"/>
      <c r="T15" s="82"/>
      <c r="U15" s="82"/>
      <c r="V15" s="82"/>
    </row>
    <row r="16" spans="1:22" ht="11.25" customHeight="1">
      <c r="B16" s="82"/>
      <c r="C16" s="82"/>
      <c r="D16" s="82"/>
      <c r="E16" s="82"/>
      <c r="F16" s="82"/>
      <c r="H16" s="82"/>
      <c r="I16" s="82"/>
      <c r="J16" s="82"/>
      <c r="K16" s="82"/>
      <c r="L16" s="82"/>
      <c r="M16" s="82"/>
      <c r="N16" s="82"/>
      <c r="O16" s="82"/>
      <c r="Q16" s="82"/>
      <c r="R16" s="82"/>
      <c r="S16" s="82"/>
      <c r="T16" s="82"/>
      <c r="U16" s="82"/>
      <c r="V16" s="82"/>
    </row>
    <row r="17" spans="2:20" ht="14.25" customHeight="1">
      <c r="B17" s="1366"/>
      <c r="C17" s="1367"/>
      <c r="D17" s="1367"/>
      <c r="E17" s="1367"/>
      <c r="F17" s="1367"/>
      <c r="G17" s="1367"/>
      <c r="H17" s="1367"/>
    </row>
    <row r="18" spans="2:20" ht="11.25" customHeight="1"/>
    <row r="19" spans="2:20">
      <c r="Q19" s="82"/>
      <c r="S19" s="110"/>
      <c r="T19" s="68"/>
    </row>
  </sheetData>
  <mergeCells count="14">
    <mergeCell ref="B17:H17"/>
    <mergeCell ref="T4:V4"/>
    <mergeCell ref="Q4:S4"/>
    <mergeCell ref="I4:N4"/>
    <mergeCell ref="P4:P5"/>
    <mergeCell ref="P2:V2"/>
    <mergeCell ref="A4:A5"/>
    <mergeCell ref="A2:H2"/>
    <mergeCell ref="O4:O5"/>
    <mergeCell ref="I2:O2"/>
    <mergeCell ref="B4:B5"/>
    <mergeCell ref="C4:C5"/>
    <mergeCell ref="D4:F4"/>
    <mergeCell ref="G4:H4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1" orientation="portrait" horizontalDpi="300" verticalDpi="300" r:id="rId1"/>
  <headerFooter alignWithMargins="0"/>
  <colBreaks count="2" manualBreakCount="2">
    <brk id="8" max="1048575" man="1"/>
    <brk id="1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X42"/>
  <sheetViews>
    <sheetView view="pageBreakPreview" topLeftCell="K1" zoomScale="90" zoomScaleSheetLayoutView="90" workbookViewId="0">
      <selection activeCell="U13" sqref="U13"/>
    </sheetView>
  </sheetViews>
  <sheetFormatPr defaultColWidth="8" defaultRowHeight="15.75"/>
  <cols>
    <col min="1" max="4" width="10.77734375" style="111" customWidth="1"/>
    <col min="5" max="6" width="10.5546875" style="111" customWidth="1"/>
    <col min="7" max="7" width="10.77734375" style="111" customWidth="1"/>
    <col min="8" max="8" width="12.88671875" style="111" customWidth="1"/>
    <col min="9" max="9" width="12.77734375" style="111" customWidth="1"/>
    <col min="10" max="10" width="12.5546875" style="519" customWidth="1"/>
    <col min="11" max="11" width="12.77734375" style="111" customWidth="1"/>
    <col min="12" max="12" width="12.5546875" style="111" customWidth="1"/>
    <col min="13" max="13" width="11.44140625" style="111" customWidth="1"/>
    <col min="14" max="14" width="10.44140625" style="527" customWidth="1"/>
    <col min="15" max="16" width="12.5546875" style="111" customWidth="1"/>
    <col min="17" max="17" width="11" style="111" customWidth="1"/>
    <col min="18" max="18" width="13.88671875" style="111" customWidth="1"/>
    <col min="19" max="19" width="14.5546875" style="111" customWidth="1"/>
    <col min="20" max="20" width="11.77734375" style="111" customWidth="1"/>
    <col min="21" max="23" width="15.77734375" style="111" customWidth="1"/>
    <col min="24" max="24" width="16" style="111" customWidth="1"/>
    <col min="25" max="25" width="8" style="111" customWidth="1"/>
    <col min="26" max="26" width="4.5546875" style="111" customWidth="1"/>
    <col min="27" max="16384" width="8" style="111"/>
  </cols>
  <sheetData>
    <row r="1" spans="1:24" s="163" customFormat="1" ht="13.5" customHeight="1">
      <c r="A1" s="161"/>
      <c r="B1" s="162"/>
      <c r="C1" s="162"/>
      <c r="D1" s="162"/>
      <c r="E1" s="162"/>
      <c r="F1" s="162"/>
      <c r="G1" s="79" t="s">
        <v>164</v>
      </c>
      <c r="H1" s="141" t="s">
        <v>172</v>
      </c>
      <c r="I1" s="162"/>
      <c r="J1" s="520"/>
      <c r="L1" s="164"/>
      <c r="M1" s="164"/>
      <c r="N1" s="528"/>
      <c r="O1" s="165"/>
      <c r="P1" s="162"/>
      <c r="Q1" s="162"/>
      <c r="R1" s="162"/>
      <c r="S1" s="79" t="s">
        <v>164</v>
      </c>
      <c r="T1" s="141" t="s">
        <v>172</v>
      </c>
      <c r="X1" s="162"/>
    </row>
    <row r="2" spans="1:24" s="246" customFormat="1" ht="45" customHeight="1">
      <c r="A2" s="1372" t="s">
        <v>276</v>
      </c>
      <c r="B2" s="1372"/>
      <c r="C2" s="1372"/>
      <c r="D2" s="1372"/>
      <c r="E2" s="1372"/>
      <c r="F2" s="1372"/>
      <c r="G2" s="1372"/>
      <c r="H2" s="1372" t="s">
        <v>277</v>
      </c>
      <c r="I2" s="1372"/>
      <c r="J2" s="1372"/>
      <c r="K2" s="1372"/>
      <c r="L2" s="1372"/>
      <c r="M2" s="1372"/>
      <c r="N2" s="1372" t="s">
        <v>159</v>
      </c>
      <c r="O2" s="1372"/>
      <c r="P2" s="1372"/>
      <c r="Q2" s="1372"/>
      <c r="R2" s="1372"/>
      <c r="S2" s="1372"/>
      <c r="T2" s="1372" t="s">
        <v>277</v>
      </c>
      <c r="U2" s="1372"/>
      <c r="V2" s="1372"/>
      <c r="W2" s="1372"/>
      <c r="X2" s="1372"/>
    </row>
    <row r="3" spans="1:24" s="163" customFormat="1" ht="13.5" customHeight="1" thickBot="1">
      <c r="A3" s="173"/>
      <c r="B3" s="174"/>
      <c r="C3" s="174"/>
      <c r="D3" s="174"/>
      <c r="E3" s="174"/>
      <c r="F3" s="173"/>
      <c r="G3" s="175" t="s">
        <v>320</v>
      </c>
      <c r="H3" s="172" t="s">
        <v>319</v>
      </c>
      <c r="I3" s="174"/>
      <c r="J3" s="521"/>
      <c r="K3" s="174"/>
      <c r="L3" s="174"/>
      <c r="M3" s="175"/>
      <c r="N3" s="528"/>
      <c r="O3" s="174"/>
      <c r="P3" s="174"/>
      <c r="Q3" s="174"/>
      <c r="R3" s="174"/>
      <c r="S3" s="175" t="s">
        <v>320</v>
      </c>
      <c r="T3" s="172" t="s">
        <v>319</v>
      </c>
      <c r="U3" s="1377"/>
      <c r="V3" s="1377"/>
    </row>
    <row r="4" spans="1:24" ht="30" customHeight="1" thickTop="1">
      <c r="A4" s="1382" t="s">
        <v>322</v>
      </c>
      <c r="B4" s="1385" t="s">
        <v>444</v>
      </c>
      <c r="C4" s="1373" t="s">
        <v>751</v>
      </c>
      <c r="D4" s="1387"/>
      <c r="E4" s="1387"/>
      <c r="F4" s="1374"/>
      <c r="G4" s="1380" t="s">
        <v>321</v>
      </c>
      <c r="H4" s="1375" t="s">
        <v>324</v>
      </c>
      <c r="I4" s="1382" t="s">
        <v>447</v>
      </c>
      <c r="J4" s="1389" t="s">
        <v>691</v>
      </c>
      <c r="K4" s="1373" t="s">
        <v>323</v>
      </c>
      <c r="L4" s="1387"/>
      <c r="M4" s="1387"/>
      <c r="N4" s="1378"/>
      <c r="O4" s="1387" t="s">
        <v>422</v>
      </c>
      <c r="P4" s="1374"/>
      <c r="Q4" s="1373" t="s">
        <v>325</v>
      </c>
      <c r="R4" s="1374"/>
      <c r="S4" s="1373" t="s">
        <v>321</v>
      </c>
      <c r="T4" s="1375" t="s">
        <v>324</v>
      </c>
      <c r="U4" s="1382" t="s">
        <v>325</v>
      </c>
      <c r="V4" s="1383"/>
      <c r="W4" s="1385" t="s">
        <v>326</v>
      </c>
      <c r="X4" s="1380" t="s">
        <v>327</v>
      </c>
    </row>
    <row r="5" spans="1:24" ht="25.5" customHeight="1">
      <c r="A5" s="1388"/>
      <c r="B5" s="1392"/>
      <c r="C5" s="481"/>
      <c r="D5" s="630" t="s">
        <v>328</v>
      </c>
      <c r="E5" s="630" t="s">
        <v>329</v>
      </c>
      <c r="F5" s="630" t="s">
        <v>330</v>
      </c>
      <c r="G5" s="1391"/>
      <c r="H5" s="1376"/>
      <c r="I5" s="1388"/>
      <c r="J5" s="1390"/>
      <c r="K5" s="482"/>
      <c r="L5" s="630" t="s">
        <v>331</v>
      </c>
      <c r="M5" s="631" t="s">
        <v>693</v>
      </c>
      <c r="N5" s="1379"/>
      <c r="O5" s="831" t="s">
        <v>692</v>
      </c>
      <c r="P5" s="832" t="s">
        <v>694</v>
      </c>
      <c r="Q5" s="635"/>
      <c r="R5" s="634" t="s">
        <v>332</v>
      </c>
      <c r="S5" s="1384"/>
      <c r="T5" s="1376"/>
      <c r="U5" s="632" t="s">
        <v>333</v>
      </c>
      <c r="V5" s="633" t="s">
        <v>334</v>
      </c>
      <c r="W5" s="1386"/>
      <c r="X5" s="1381"/>
    </row>
    <row r="6" spans="1:24" s="494" customFormat="1" ht="37.700000000000003" customHeight="1">
      <c r="A6" s="490">
        <v>14152</v>
      </c>
      <c r="B6" s="490">
        <v>3953</v>
      </c>
      <c r="C6" s="490">
        <v>1460</v>
      </c>
      <c r="D6" s="490">
        <v>302</v>
      </c>
      <c r="E6" s="490">
        <v>801</v>
      </c>
      <c r="F6" s="490">
        <v>357</v>
      </c>
      <c r="G6" s="491">
        <v>2011</v>
      </c>
      <c r="H6" s="492">
        <v>2011</v>
      </c>
      <c r="I6" s="490">
        <v>470</v>
      </c>
      <c r="J6" s="490">
        <v>1</v>
      </c>
      <c r="K6" s="490">
        <v>1686</v>
      </c>
      <c r="L6" s="490">
        <v>590</v>
      </c>
      <c r="M6" s="490">
        <v>1096</v>
      </c>
      <c r="N6" s="529">
        <v>2457</v>
      </c>
      <c r="O6" s="490">
        <v>2225</v>
      </c>
      <c r="P6" s="493">
        <v>232</v>
      </c>
      <c r="Q6" s="493">
        <v>476</v>
      </c>
      <c r="R6" s="493">
        <v>105</v>
      </c>
      <c r="S6" s="491">
        <v>2011</v>
      </c>
      <c r="T6" s="492">
        <v>2011</v>
      </c>
      <c r="U6" s="493">
        <v>286</v>
      </c>
      <c r="V6" s="493">
        <v>85</v>
      </c>
      <c r="W6" s="493">
        <v>277</v>
      </c>
      <c r="X6" s="490">
        <v>3372</v>
      </c>
    </row>
    <row r="7" spans="1:24" s="494" customFormat="1" ht="37.700000000000003" customHeight="1">
      <c r="A7" s="235">
        <v>14200</v>
      </c>
      <c r="B7" s="235">
        <v>3900</v>
      </c>
      <c r="C7" s="235">
        <v>1574</v>
      </c>
      <c r="D7" s="235">
        <v>280</v>
      </c>
      <c r="E7" s="235">
        <v>860</v>
      </c>
      <c r="F7" s="235">
        <v>434</v>
      </c>
      <c r="G7" s="515">
        <v>2012</v>
      </c>
      <c r="H7" s="516">
        <v>2012</v>
      </c>
      <c r="I7" s="235">
        <v>516</v>
      </c>
      <c r="J7" s="235">
        <v>2</v>
      </c>
      <c r="K7" s="235">
        <v>1580</v>
      </c>
      <c r="L7" s="235">
        <v>554</v>
      </c>
      <c r="M7" s="235">
        <v>1026</v>
      </c>
      <c r="N7" s="530">
        <v>2518</v>
      </c>
      <c r="O7" s="235">
        <v>20</v>
      </c>
      <c r="P7" s="235">
        <v>2498</v>
      </c>
      <c r="Q7" s="517">
        <v>486</v>
      </c>
      <c r="R7" s="517">
        <v>99</v>
      </c>
      <c r="S7" s="515">
        <v>2012</v>
      </c>
      <c r="T7" s="516">
        <v>2012</v>
      </c>
      <c r="U7" s="518">
        <v>297</v>
      </c>
      <c r="V7" s="518">
        <v>90</v>
      </c>
      <c r="W7" s="517">
        <v>261</v>
      </c>
      <c r="X7" s="235">
        <v>3363</v>
      </c>
    </row>
    <row r="8" spans="1:24" s="494" customFormat="1" ht="37.700000000000003" customHeight="1">
      <c r="A8" s="235">
        <v>13918</v>
      </c>
      <c r="B8" s="235">
        <v>3895</v>
      </c>
      <c r="C8" s="235">
        <v>1510</v>
      </c>
      <c r="D8" s="235">
        <v>259</v>
      </c>
      <c r="E8" s="235">
        <v>831</v>
      </c>
      <c r="F8" s="235">
        <v>420</v>
      </c>
      <c r="G8" s="515">
        <v>2013</v>
      </c>
      <c r="H8" s="516">
        <v>2013</v>
      </c>
      <c r="I8" s="235">
        <v>495</v>
      </c>
      <c r="J8" s="235">
        <v>2</v>
      </c>
      <c r="K8" s="235">
        <v>1600</v>
      </c>
      <c r="L8" s="235">
        <v>590</v>
      </c>
      <c r="M8" s="235">
        <v>1010</v>
      </c>
      <c r="N8" s="530">
        <v>2405</v>
      </c>
      <c r="O8" s="235">
        <v>2303</v>
      </c>
      <c r="P8" s="235">
        <v>102</v>
      </c>
      <c r="Q8" s="517">
        <v>480</v>
      </c>
      <c r="R8" s="517">
        <v>88</v>
      </c>
      <c r="S8" s="515">
        <v>2013</v>
      </c>
      <c r="T8" s="516">
        <v>2013</v>
      </c>
      <c r="U8" s="518">
        <v>315</v>
      </c>
      <c r="V8" s="518">
        <v>77</v>
      </c>
      <c r="W8" s="517">
        <v>375</v>
      </c>
      <c r="X8" s="235">
        <v>3156</v>
      </c>
    </row>
    <row r="9" spans="1:24" s="494" customFormat="1" ht="37.700000000000003" customHeight="1">
      <c r="A9" s="235">
        <v>14070</v>
      </c>
      <c r="B9" s="235">
        <v>3789</v>
      </c>
      <c r="C9" s="235">
        <v>1575</v>
      </c>
      <c r="D9" s="235">
        <v>263</v>
      </c>
      <c r="E9" s="235">
        <v>870</v>
      </c>
      <c r="F9" s="235">
        <v>442</v>
      </c>
      <c r="G9" s="515">
        <v>2014</v>
      </c>
      <c r="H9" s="516">
        <v>2014</v>
      </c>
      <c r="I9" s="235">
        <v>538</v>
      </c>
      <c r="J9" s="235">
        <v>2</v>
      </c>
      <c r="K9" s="235">
        <v>1584</v>
      </c>
      <c r="L9" s="235">
        <v>575</v>
      </c>
      <c r="M9" s="235">
        <v>1009</v>
      </c>
      <c r="N9" s="530">
        <v>2559</v>
      </c>
      <c r="O9" s="235">
        <v>2468</v>
      </c>
      <c r="P9" s="235">
        <v>91</v>
      </c>
      <c r="Q9" s="517">
        <v>500</v>
      </c>
      <c r="R9" s="517">
        <v>86</v>
      </c>
      <c r="S9" s="515">
        <v>2014</v>
      </c>
      <c r="T9" s="516">
        <v>2014</v>
      </c>
      <c r="U9" s="518">
        <v>336</v>
      </c>
      <c r="V9" s="518">
        <v>78</v>
      </c>
      <c r="W9" s="517">
        <v>305</v>
      </c>
      <c r="X9" s="235">
        <v>3218</v>
      </c>
    </row>
    <row r="10" spans="1:24" s="494" customFormat="1" ht="37.700000000000003" customHeight="1">
      <c r="A10" s="235">
        <v>14363</v>
      </c>
      <c r="B10" s="235">
        <v>4032</v>
      </c>
      <c r="C10" s="235">
        <v>1681</v>
      </c>
      <c r="D10" s="235">
        <v>294</v>
      </c>
      <c r="E10" s="235">
        <v>901</v>
      </c>
      <c r="F10" s="235">
        <v>486</v>
      </c>
      <c r="G10" s="515">
        <v>2015</v>
      </c>
      <c r="H10" s="516">
        <v>2015</v>
      </c>
      <c r="I10" s="235">
        <v>569</v>
      </c>
      <c r="J10" s="235">
        <v>3</v>
      </c>
      <c r="K10" s="235">
        <v>1502</v>
      </c>
      <c r="L10" s="235">
        <v>568</v>
      </c>
      <c r="M10" s="235">
        <v>934</v>
      </c>
      <c r="N10" s="235">
        <v>2642</v>
      </c>
      <c r="O10" s="235">
        <v>64</v>
      </c>
      <c r="P10" s="235">
        <v>2578</v>
      </c>
      <c r="Q10" s="235">
        <v>501</v>
      </c>
      <c r="R10" s="235">
        <v>109</v>
      </c>
      <c r="S10" s="515">
        <v>2015</v>
      </c>
      <c r="T10" s="516">
        <v>2015</v>
      </c>
      <c r="U10" s="517">
        <v>311</v>
      </c>
      <c r="V10" s="517">
        <v>81</v>
      </c>
      <c r="W10" s="517">
        <v>315</v>
      </c>
      <c r="X10" s="517">
        <v>3118</v>
      </c>
    </row>
    <row r="11" spans="1:24" s="415" customFormat="1" ht="37.700000000000003" customHeight="1">
      <c r="A11" s="487">
        <v>14124</v>
      </c>
      <c r="B11" s="487">
        <v>3975</v>
      </c>
      <c r="C11" s="487">
        <v>1714</v>
      </c>
      <c r="D11" s="487">
        <v>319</v>
      </c>
      <c r="E11" s="487">
        <v>900</v>
      </c>
      <c r="F11" s="487">
        <v>495</v>
      </c>
      <c r="G11" s="488">
        <v>2016</v>
      </c>
      <c r="H11" s="489">
        <v>2016</v>
      </c>
      <c r="I11" s="487">
        <v>588</v>
      </c>
      <c r="J11" s="487">
        <v>4</v>
      </c>
      <c r="K11" s="487">
        <v>1387</v>
      </c>
      <c r="L11" s="487">
        <v>780</v>
      </c>
      <c r="M11" s="487">
        <v>607</v>
      </c>
      <c r="N11" s="487">
        <v>2646</v>
      </c>
      <c r="O11" s="487">
        <v>2588</v>
      </c>
      <c r="P11" s="487">
        <v>58</v>
      </c>
      <c r="Q11" s="487">
        <v>479</v>
      </c>
      <c r="R11" s="487">
        <v>84</v>
      </c>
      <c r="S11" s="488">
        <v>2016</v>
      </c>
      <c r="T11" s="489">
        <v>2016</v>
      </c>
      <c r="U11" s="487">
        <v>295</v>
      </c>
      <c r="V11" s="487">
        <v>100</v>
      </c>
      <c r="W11" s="487">
        <v>316</v>
      </c>
      <c r="X11" s="487">
        <v>3015</v>
      </c>
    </row>
    <row r="12" spans="1:24" s="115" customFormat="1" ht="37.35" customHeight="1">
      <c r="A12" s="235">
        <v>2317</v>
      </c>
      <c r="B12" s="912">
        <v>614</v>
      </c>
      <c r="C12" s="912">
        <v>302</v>
      </c>
      <c r="D12" s="912">
        <v>50</v>
      </c>
      <c r="E12" s="912">
        <v>137</v>
      </c>
      <c r="F12" s="912">
        <v>115</v>
      </c>
      <c r="G12" s="417" t="s">
        <v>786</v>
      </c>
      <c r="H12" s="416" t="s">
        <v>786</v>
      </c>
      <c r="I12" s="912">
        <v>80</v>
      </c>
      <c r="J12" s="913">
        <v>3</v>
      </c>
      <c r="K12" s="912">
        <v>255</v>
      </c>
      <c r="L12" s="912">
        <v>129</v>
      </c>
      <c r="M12" s="912">
        <v>126</v>
      </c>
      <c r="N12" s="912">
        <v>504</v>
      </c>
      <c r="O12" s="912">
        <v>494</v>
      </c>
      <c r="P12" s="912">
        <v>10</v>
      </c>
      <c r="Q12" s="912">
        <v>86</v>
      </c>
      <c r="R12" s="912">
        <v>25</v>
      </c>
      <c r="S12" s="417" t="s">
        <v>786</v>
      </c>
      <c r="T12" s="416" t="s">
        <v>786</v>
      </c>
      <c r="U12" s="912">
        <v>34</v>
      </c>
      <c r="V12" s="912">
        <v>27</v>
      </c>
      <c r="W12" s="912">
        <v>71</v>
      </c>
      <c r="X12" s="912">
        <v>402</v>
      </c>
    </row>
    <row r="13" spans="1:24" s="115" customFormat="1" ht="37.35" customHeight="1">
      <c r="A13" s="235">
        <v>1663</v>
      </c>
      <c r="B13" s="912">
        <v>419</v>
      </c>
      <c r="C13" s="912">
        <v>262</v>
      </c>
      <c r="D13" s="912">
        <v>68</v>
      </c>
      <c r="E13" s="912">
        <v>133</v>
      </c>
      <c r="F13" s="912">
        <v>61</v>
      </c>
      <c r="G13" s="417" t="s">
        <v>787</v>
      </c>
      <c r="H13" s="416" t="s">
        <v>787</v>
      </c>
      <c r="I13" s="912">
        <v>34</v>
      </c>
      <c r="J13" s="914" t="s">
        <v>801</v>
      </c>
      <c r="K13" s="912">
        <v>197</v>
      </c>
      <c r="L13" s="912">
        <v>121</v>
      </c>
      <c r="M13" s="912">
        <v>76</v>
      </c>
      <c r="N13" s="912">
        <v>281</v>
      </c>
      <c r="O13" s="912">
        <v>280</v>
      </c>
      <c r="P13" s="912">
        <v>1</v>
      </c>
      <c r="Q13" s="912">
        <v>69</v>
      </c>
      <c r="R13" s="912">
        <v>15</v>
      </c>
      <c r="S13" s="417" t="s">
        <v>787</v>
      </c>
      <c r="T13" s="416" t="s">
        <v>787</v>
      </c>
      <c r="U13" s="912">
        <v>43</v>
      </c>
      <c r="V13" s="912">
        <v>11</v>
      </c>
      <c r="W13" s="912">
        <v>41</v>
      </c>
      <c r="X13" s="912">
        <v>360</v>
      </c>
    </row>
    <row r="14" spans="1:24" s="115" customFormat="1" ht="37.35" customHeight="1">
      <c r="A14" s="235">
        <v>1388</v>
      </c>
      <c r="B14" s="912">
        <v>446</v>
      </c>
      <c r="C14" s="912">
        <v>213</v>
      </c>
      <c r="D14" s="912">
        <v>26</v>
      </c>
      <c r="E14" s="912">
        <v>99</v>
      </c>
      <c r="F14" s="912">
        <v>88</v>
      </c>
      <c r="G14" s="417" t="s">
        <v>788</v>
      </c>
      <c r="H14" s="416" t="s">
        <v>788</v>
      </c>
      <c r="I14" s="912">
        <v>20</v>
      </c>
      <c r="J14" s="914" t="s">
        <v>801</v>
      </c>
      <c r="K14" s="912">
        <v>130</v>
      </c>
      <c r="L14" s="912">
        <v>27</v>
      </c>
      <c r="M14" s="912">
        <v>103</v>
      </c>
      <c r="N14" s="912">
        <v>239</v>
      </c>
      <c r="O14" s="912">
        <v>222</v>
      </c>
      <c r="P14" s="912">
        <v>17</v>
      </c>
      <c r="Q14" s="912">
        <v>66</v>
      </c>
      <c r="R14" s="912">
        <v>7</v>
      </c>
      <c r="S14" s="417" t="s">
        <v>788</v>
      </c>
      <c r="T14" s="416" t="s">
        <v>788</v>
      </c>
      <c r="U14" s="912">
        <v>43</v>
      </c>
      <c r="V14" s="912">
        <v>16</v>
      </c>
      <c r="W14" s="912">
        <v>54</v>
      </c>
      <c r="X14" s="912">
        <v>220</v>
      </c>
    </row>
    <row r="15" spans="1:24" s="116" customFormat="1" ht="37.35" customHeight="1">
      <c r="A15" s="235">
        <v>1989</v>
      </c>
      <c r="B15" s="912">
        <v>660</v>
      </c>
      <c r="C15" s="912">
        <v>220</v>
      </c>
      <c r="D15" s="912">
        <v>47</v>
      </c>
      <c r="E15" s="912">
        <v>87</v>
      </c>
      <c r="F15" s="912">
        <v>86</v>
      </c>
      <c r="G15" s="417" t="s">
        <v>789</v>
      </c>
      <c r="H15" s="416" t="s">
        <v>789</v>
      </c>
      <c r="I15" s="912">
        <v>306</v>
      </c>
      <c r="J15" s="914" t="s">
        <v>801</v>
      </c>
      <c r="K15" s="912">
        <v>128</v>
      </c>
      <c r="L15" s="912">
        <v>69</v>
      </c>
      <c r="M15" s="912">
        <v>59</v>
      </c>
      <c r="N15" s="912">
        <v>319</v>
      </c>
      <c r="O15" s="912">
        <v>307</v>
      </c>
      <c r="P15" s="912">
        <v>12</v>
      </c>
      <c r="Q15" s="912">
        <v>61</v>
      </c>
      <c r="R15" s="912">
        <v>11</v>
      </c>
      <c r="S15" s="417" t="s">
        <v>789</v>
      </c>
      <c r="T15" s="416" t="s">
        <v>789</v>
      </c>
      <c r="U15" s="912">
        <v>34</v>
      </c>
      <c r="V15" s="912">
        <v>16</v>
      </c>
      <c r="W15" s="912">
        <v>57</v>
      </c>
      <c r="X15" s="912">
        <v>238</v>
      </c>
    </row>
    <row r="16" spans="1:24" s="117" customFormat="1" ht="37.35" customHeight="1">
      <c r="A16" s="235">
        <v>1361</v>
      </c>
      <c r="B16" s="912">
        <v>356</v>
      </c>
      <c r="C16" s="912">
        <v>167</v>
      </c>
      <c r="D16" s="912">
        <v>21</v>
      </c>
      <c r="E16" s="912">
        <v>131</v>
      </c>
      <c r="F16" s="912">
        <v>15</v>
      </c>
      <c r="G16" s="417" t="s">
        <v>790</v>
      </c>
      <c r="H16" s="416" t="s">
        <v>790</v>
      </c>
      <c r="I16" s="912">
        <v>20</v>
      </c>
      <c r="J16" s="236">
        <v>1</v>
      </c>
      <c r="K16" s="912">
        <v>147</v>
      </c>
      <c r="L16" s="912">
        <v>123</v>
      </c>
      <c r="M16" s="912">
        <v>24</v>
      </c>
      <c r="N16" s="912">
        <v>282</v>
      </c>
      <c r="O16" s="912">
        <v>268</v>
      </c>
      <c r="P16" s="912">
        <v>14</v>
      </c>
      <c r="Q16" s="912">
        <v>46</v>
      </c>
      <c r="R16" s="912">
        <v>4</v>
      </c>
      <c r="S16" s="417" t="s">
        <v>790</v>
      </c>
      <c r="T16" s="416" t="s">
        <v>790</v>
      </c>
      <c r="U16" s="912">
        <v>41</v>
      </c>
      <c r="V16" s="912">
        <v>1</v>
      </c>
      <c r="W16" s="912">
        <v>22</v>
      </c>
      <c r="X16" s="912">
        <v>320</v>
      </c>
    </row>
    <row r="17" spans="1:50" ht="37.35" customHeight="1">
      <c r="A17" s="235">
        <v>273</v>
      </c>
      <c r="B17" s="912">
        <v>79</v>
      </c>
      <c r="C17" s="912">
        <v>22</v>
      </c>
      <c r="D17" s="912">
        <v>14</v>
      </c>
      <c r="E17" s="912">
        <v>8</v>
      </c>
      <c r="F17" s="914" t="s">
        <v>801</v>
      </c>
      <c r="G17" s="417" t="s">
        <v>791</v>
      </c>
      <c r="H17" s="416" t="s">
        <v>791</v>
      </c>
      <c r="I17" s="912">
        <v>14</v>
      </c>
      <c r="J17" s="914" t="s">
        <v>801</v>
      </c>
      <c r="K17" s="912">
        <v>17</v>
      </c>
      <c r="L17" s="912">
        <v>4</v>
      </c>
      <c r="M17" s="912">
        <v>13</v>
      </c>
      <c r="N17" s="912">
        <v>72</v>
      </c>
      <c r="O17" s="912">
        <v>72</v>
      </c>
      <c r="P17" s="912">
        <v>0</v>
      </c>
      <c r="Q17" s="912">
        <v>7</v>
      </c>
      <c r="R17" s="912">
        <v>2</v>
      </c>
      <c r="S17" s="417" t="s">
        <v>791</v>
      </c>
      <c r="T17" s="416" t="s">
        <v>791</v>
      </c>
      <c r="U17" s="912">
        <v>5</v>
      </c>
      <c r="V17" s="1063" t="s">
        <v>801</v>
      </c>
      <c r="W17" s="912">
        <v>4</v>
      </c>
      <c r="X17" s="912">
        <v>58</v>
      </c>
    </row>
    <row r="18" spans="1:50" ht="37.35" customHeight="1">
      <c r="A18" s="235">
        <v>981</v>
      </c>
      <c r="B18" s="912">
        <v>284</v>
      </c>
      <c r="C18" s="912">
        <v>89</v>
      </c>
      <c r="D18" s="912">
        <v>18</v>
      </c>
      <c r="E18" s="912">
        <v>53</v>
      </c>
      <c r="F18" s="912">
        <v>18</v>
      </c>
      <c r="G18" s="417" t="s">
        <v>792</v>
      </c>
      <c r="H18" s="416" t="s">
        <v>792</v>
      </c>
      <c r="I18" s="912">
        <v>9</v>
      </c>
      <c r="J18" s="914" t="s">
        <v>801</v>
      </c>
      <c r="K18" s="912">
        <v>81</v>
      </c>
      <c r="L18" s="912">
        <v>43</v>
      </c>
      <c r="M18" s="912">
        <v>38</v>
      </c>
      <c r="N18" s="912">
        <v>165</v>
      </c>
      <c r="O18" s="912">
        <v>165</v>
      </c>
      <c r="P18" s="912">
        <v>0</v>
      </c>
      <c r="Q18" s="912">
        <v>31</v>
      </c>
      <c r="R18" s="912">
        <v>13</v>
      </c>
      <c r="S18" s="417" t="s">
        <v>792</v>
      </c>
      <c r="T18" s="416" t="s">
        <v>792</v>
      </c>
      <c r="U18" s="912">
        <v>17</v>
      </c>
      <c r="V18" s="912">
        <v>1</v>
      </c>
      <c r="W18" s="912">
        <v>12</v>
      </c>
      <c r="X18" s="912">
        <v>310</v>
      </c>
    </row>
    <row r="19" spans="1:50" ht="37.35" customHeight="1">
      <c r="A19" s="235">
        <v>1780</v>
      </c>
      <c r="B19" s="912">
        <v>421</v>
      </c>
      <c r="C19" s="912">
        <v>178</v>
      </c>
      <c r="D19" s="912">
        <v>20</v>
      </c>
      <c r="E19" s="912">
        <v>103</v>
      </c>
      <c r="F19" s="912">
        <v>55</v>
      </c>
      <c r="G19" s="417" t="s">
        <v>793</v>
      </c>
      <c r="H19" s="416" t="s">
        <v>793</v>
      </c>
      <c r="I19" s="912">
        <v>35</v>
      </c>
      <c r="J19" s="914" t="s">
        <v>801</v>
      </c>
      <c r="K19" s="912">
        <v>211</v>
      </c>
      <c r="L19" s="912">
        <v>135</v>
      </c>
      <c r="M19" s="912">
        <v>76</v>
      </c>
      <c r="N19" s="912">
        <v>347</v>
      </c>
      <c r="O19" s="912">
        <v>347</v>
      </c>
      <c r="P19" s="912">
        <v>0</v>
      </c>
      <c r="Q19" s="912">
        <v>38</v>
      </c>
      <c r="R19" s="912">
        <v>5</v>
      </c>
      <c r="S19" s="417" t="s">
        <v>793</v>
      </c>
      <c r="T19" s="416" t="s">
        <v>793</v>
      </c>
      <c r="U19" s="912">
        <v>23</v>
      </c>
      <c r="V19" s="912">
        <v>10</v>
      </c>
      <c r="W19" s="912">
        <v>20</v>
      </c>
      <c r="X19" s="912">
        <v>530</v>
      </c>
    </row>
    <row r="20" spans="1:50" ht="37.35" customHeight="1">
      <c r="A20" s="235">
        <v>554</v>
      </c>
      <c r="B20" s="912">
        <v>147</v>
      </c>
      <c r="C20" s="912">
        <v>67</v>
      </c>
      <c r="D20" s="912">
        <v>15</v>
      </c>
      <c r="E20" s="912">
        <v>37</v>
      </c>
      <c r="F20" s="912">
        <v>15</v>
      </c>
      <c r="G20" s="417" t="s">
        <v>794</v>
      </c>
      <c r="H20" s="416" t="s">
        <v>794</v>
      </c>
      <c r="I20" s="912">
        <v>11</v>
      </c>
      <c r="J20" s="914" t="s">
        <v>801</v>
      </c>
      <c r="K20" s="912">
        <v>36</v>
      </c>
      <c r="L20" s="912">
        <v>17</v>
      </c>
      <c r="M20" s="912">
        <v>19</v>
      </c>
      <c r="N20" s="912">
        <v>111</v>
      </c>
      <c r="O20" s="912">
        <v>111</v>
      </c>
      <c r="P20" s="912">
        <v>0</v>
      </c>
      <c r="Q20" s="912">
        <v>12</v>
      </c>
      <c r="R20" s="1063" t="s">
        <v>801</v>
      </c>
      <c r="S20" s="417" t="s">
        <v>794</v>
      </c>
      <c r="T20" s="416" t="s">
        <v>794</v>
      </c>
      <c r="U20" s="912">
        <v>11</v>
      </c>
      <c r="V20" s="912">
        <v>1</v>
      </c>
      <c r="W20" s="912">
        <v>3</v>
      </c>
      <c r="X20" s="912">
        <v>167</v>
      </c>
    </row>
    <row r="21" spans="1:50" ht="37.35" customHeight="1">
      <c r="A21" s="235">
        <v>834</v>
      </c>
      <c r="B21" s="912">
        <v>241</v>
      </c>
      <c r="C21" s="912">
        <v>100</v>
      </c>
      <c r="D21" s="912">
        <v>10</v>
      </c>
      <c r="E21" s="912">
        <v>71</v>
      </c>
      <c r="F21" s="912">
        <v>19</v>
      </c>
      <c r="G21" s="417" t="s">
        <v>795</v>
      </c>
      <c r="H21" s="416" t="s">
        <v>795</v>
      </c>
      <c r="I21" s="912">
        <v>20</v>
      </c>
      <c r="J21" s="914" t="s">
        <v>801</v>
      </c>
      <c r="K21" s="912">
        <v>90</v>
      </c>
      <c r="L21" s="912">
        <v>42</v>
      </c>
      <c r="M21" s="912">
        <v>48</v>
      </c>
      <c r="N21" s="912">
        <v>142</v>
      </c>
      <c r="O21" s="912">
        <v>142</v>
      </c>
      <c r="P21" s="912">
        <v>0</v>
      </c>
      <c r="Q21" s="912">
        <v>39</v>
      </c>
      <c r="R21" s="912">
        <v>1</v>
      </c>
      <c r="S21" s="417" t="s">
        <v>795</v>
      </c>
      <c r="T21" s="416" t="s">
        <v>795</v>
      </c>
      <c r="U21" s="912">
        <v>29</v>
      </c>
      <c r="V21" s="912">
        <v>9</v>
      </c>
      <c r="W21" s="912">
        <v>23</v>
      </c>
      <c r="X21" s="912">
        <v>179</v>
      </c>
    </row>
    <row r="22" spans="1:50" ht="37.35" customHeight="1" thickBot="1">
      <c r="A22" s="994">
        <v>984</v>
      </c>
      <c r="B22" s="995">
        <v>308</v>
      </c>
      <c r="C22" s="995">
        <v>94</v>
      </c>
      <c r="D22" s="995">
        <v>30</v>
      </c>
      <c r="E22" s="995">
        <v>41</v>
      </c>
      <c r="F22" s="995">
        <v>23</v>
      </c>
      <c r="G22" s="996" t="s">
        <v>796</v>
      </c>
      <c r="H22" s="997" t="s">
        <v>796</v>
      </c>
      <c r="I22" s="995">
        <v>39</v>
      </c>
      <c r="J22" s="1062" t="s">
        <v>801</v>
      </c>
      <c r="K22" s="995">
        <v>95</v>
      </c>
      <c r="L22" s="995">
        <v>70</v>
      </c>
      <c r="M22" s="995">
        <v>25</v>
      </c>
      <c r="N22" s="995">
        <v>184</v>
      </c>
      <c r="O22" s="995">
        <v>180</v>
      </c>
      <c r="P22" s="995">
        <v>4</v>
      </c>
      <c r="Q22" s="995">
        <v>24</v>
      </c>
      <c r="R22" s="995">
        <v>1</v>
      </c>
      <c r="S22" s="996" t="s">
        <v>796</v>
      </c>
      <c r="T22" s="997" t="s">
        <v>796</v>
      </c>
      <c r="U22" s="995">
        <v>15</v>
      </c>
      <c r="V22" s="995">
        <v>8</v>
      </c>
      <c r="W22" s="995">
        <v>9</v>
      </c>
      <c r="X22" s="995">
        <v>231</v>
      </c>
    </row>
    <row r="23" spans="1:50" s="121" customFormat="1" ht="13.5" customHeight="1" thickTop="1">
      <c r="A23" s="114"/>
      <c r="B23" s="112"/>
      <c r="C23" s="112"/>
      <c r="D23" s="112"/>
      <c r="E23" s="112"/>
      <c r="F23" s="112"/>
      <c r="G23" s="119"/>
      <c r="H23" s="119"/>
      <c r="I23" s="114"/>
      <c r="J23" s="114"/>
      <c r="K23" s="112"/>
      <c r="L23" s="112"/>
      <c r="M23" s="112"/>
      <c r="N23" s="531"/>
      <c r="O23" s="98"/>
      <c r="P23" s="113"/>
      <c r="Q23" s="27"/>
      <c r="R23" s="26"/>
      <c r="S23" s="119"/>
      <c r="T23" s="119"/>
      <c r="U23" s="114"/>
      <c r="V23" s="114"/>
      <c r="W23" s="114"/>
      <c r="X23" s="114"/>
    </row>
    <row r="24" spans="1:50" s="163" customFormat="1" ht="13.5" customHeight="1">
      <c r="A24" s="167"/>
      <c r="B24" s="168"/>
      <c r="C24" s="168"/>
      <c r="D24" s="168"/>
      <c r="E24" s="168"/>
      <c r="F24" s="168"/>
      <c r="G24" s="146" t="s">
        <v>211</v>
      </c>
      <c r="H24" s="166" t="s">
        <v>210</v>
      </c>
      <c r="I24" s="168"/>
      <c r="J24" s="522"/>
      <c r="N24" s="528"/>
      <c r="O24" s="167"/>
      <c r="P24" s="168"/>
      <c r="Q24" s="170"/>
      <c r="R24" s="168"/>
      <c r="S24" s="146" t="s">
        <v>211</v>
      </c>
      <c r="T24" s="166" t="s">
        <v>210</v>
      </c>
      <c r="U24" s="171"/>
      <c r="V24" s="169"/>
    </row>
    <row r="25" spans="1:50" ht="13.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523"/>
      <c r="K25" s="118"/>
      <c r="L25" s="118"/>
      <c r="M25" s="118"/>
      <c r="O25" s="118"/>
      <c r="P25" s="118"/>
      <c r="Q25" s="118"/>
      <c r="R25" s="118"/>
      <c r="S25" s="118"/>
      <c r="T25" s="118"/>
      <c r="U25" s="118"/>
      <c r="V25" s="118"/>
    </row>
    <row r="26" spans="1:50" ht="13.5" customHeight="1">
      <c r="A26" s="25"/>
      <c r="B26" s="26"/>
      <c r="C26" s="27"/>
      <c r="D26" s="26"/>
      <c r="E26" s="26"/>
      <c r="F26" s="26"/>
      <c r="G26" s="120"/>
      <c r="H26" s="26"/>
      <c r="I26" s="28"/>
      <c r="J26" s="28"/>
      <c r="K26" s="27"/>
      <c r="L26" s="26"/>
      <c r="M26" s="26"/>
      <c r="O26" s="29"/>
      <c r="P26" s="34"/>
      <c r="Q26" s="27"/>
      <c r="R26" s="26"/>
      <c r="S26" s="120"/>
      <c r="T26" s="26"/>
      <c r="U26" s="26"/>
      <c r="V26" s="26"/>
      <c r="W26" s="26"/>
      <c r="X26" s="121"/>
    </row>
    <row r="27" spans="1:50" ht="13.5" customHeight="1">
      <c r="A27" s="25"/>
      <c r="B27" s="26"/>
      <c r="C27" s="27"/>
      <c r="D27" s="26"/>
      <c r="E27" s="26"/>
      <c r="F27" s="26"/>
      <c r="G27" s="120"/>
      <c r="H27" s="26"/>
      <c r="I27" s="28"/>
      <c r="J27" s="28"/>
      <c r="K27" s="27"/>
      <c r="L27" s="26"/>
      <c r="M27" s="26"/>
      <c r="N27" s="531"/>
      <c r="O27" s="29"/>
      <c r="P27" s="34"/>
      <c r="Q27" s="27"/>
      <c r="R27" s="26"/>
      <c r="S27" s="120"/>
      <c r="T27" s="26"/>
      <c r="U27" s="26"/>
      <c r="V27" s="26"/>
      <c r="W27" s="26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</row>
    <row r="28" spans="1:50" ht="13.5" customHeight="1">
      <c r="A28" s="25"/>
      <c r="B28" s="26"/>
      <c r="C28" s="27"/>
      <c r="D28" s="26"/>
      <c r="E28" s="26"/>
      <c r="F28" s="26"/>
      <c r="G28" s="120"/>
      <c r="H28" s="26"/>
      <c r="I28" s="28"/>
      <c r="J28" s="28"/>
      <c r="K28" s="27"/>
      <c r="L28" s="26"/>
      <c r="M28" s="26"/>
      <c r="N28" s="531"/>
      <c r="O28" s="29"/>
      <c r="P28" s="34"/>
      <c r="Q28" s="27"/>
      <c r="R28" s="26"/>
      <c r="S28" s="120"/>
      <c r="T28" s="26"/>
      <c r="U28" s="26"/>
      <c r="V28" s="26"/>
      <c r="W28" s="26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</row>
    <row r="29" spans="1:50" ht="13.5" customHeight="1">
      <c r="A29" s="30"/>
      <c r="B29" s="31"/>
      <c r="C29" s="31"/>
      <c r="D29" s="31"/>
      <c r="E29" s="31"/>
      <c r="F29" s="31"/>
      <c r="G29" s="31"/>
      <c r="H29" s="35"/>
      <c r="I29" s="31"/>
      <c r="J29" s="524"/>
      <c r="K29" s="31"/>
      <c r="L29" s="31"/>
      <c r="M29" s="35"/>
      <c r="N29" s="531"/>
      <c r="O29" s="31"/>
      <c r="P29" s="31"/>
      <c r="Q29" s="33"/>
      <c r="R29" s="31"/>
      <c r="S29" s="31"/>
      <c r="T29" s="35"/>
      <c r="U29" s="27"/>
      <c r="V29" s="32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</row>
    <row r="30" spans="1:50" ht="13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525"/>
      <c r="K30" s="122"/>
      <c r="L30" s="122"/>
      <c r="M30" s="122"/>
      <c r="N30" s="531"/>
      <c r="O30" s="122"/>
      <c r="P30" s="122"/>
      <c r="Q30" s="122"/>
      <c r="R30" s="122"/>
      <c r="S30" s="122"/>
      <c r="T30" s="122"/>
      <c r="U30" s="122"/>
      <c r="V30" s="122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</row>
    <row r="31" spans="1:50" ht="13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526"/>
      <c r="K31" s="123"/>
      <c r="L31" s="123"/>
      <c r="M31" s="123"/>
      <c r="N31" s="531"/>
      <c r="O31" s="123"/>
      <c r="P31" s="123"/>
      <c r="Q31" s="123"/>
      <c r="R31" s="123"/>
      <c r="S31" s="123"/>
      <c r="T31" s="123"/>
      <c r="U31" s="123"/>
      <c r="V31" s="123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</row>
    <row r="32" spans="1:50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mergeCells count="21">
    <mergeCell ref="A2:G2"/>
    <mergeCell ref="C4:F4"/>
    <mergeCell ref="I4:I5"/>
    <mergeCell ref="H4:H5"/>
    <mergeCell ref="J4:J5"/>
    <mergeCell ref="H2:M2"/>
    <mergeCell ref="A4:A5"/>
    <mergeCell ref="G4:G5"/>
    <mergeCell ref="B4:B5"/>
    <mergeCell ref="K4:M4"/>
    <mergeCell ref="T2:X2"/>
    <mergeCell ref="N2:S2"/>
    <mergeCell ref="Q4:R4"/>
    <mergeCell ref="T4:T5"/>
    <mergeCell ref="U3:V3"/>
    <mergeCell ref="N4:N5"/>
    <mergeCell ref="X4:X5"/>
    <mergeCell ref="U4:V4"/>
    <mergeCell ref="S4:S5"/>
    <mergeCell ref="W4:W5"/>
    <mergeCell ref="O4:P4"/>
  </mergeCells>
  <phoneticPr fontId="7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23"/>
  <sheetViews>
    <sheetView view="pageBreakPreview" topLeftCell="A13" zoomScaleNormal="100" zoomScaleSheetLayoutView="100" workbookViewId="0">
      <selection activeCell="H17" sqref="H17:I17"/>
    </sheetView>
  </sheetViews>
  <sheetFormatPr defaultRowHeight="15"/>
  <cols>
    <col min="1" max="1" width="7.77734375" style="70" customWidth="1"/>
    <col min="2" max="5" width="7.33203125" style="70" customWidth="1"/>
    <col min="6" max="6" width="7.77734375" style="70" customWidth="1"/>
    <col min="7" max="9" width="7.33203125" style="70" customWidth="1"/>
    <col min="10" max="10" width="8" style="70" customWidth="1"/>
    <col min="11" max="16384" width="8.88671875" style="70"/>
  </cols>
  <sheetData>
    <row r="1" spans="1:11" s="67" customFormat="1" ht="13.5" customHeight="1">
      <c r="A1" s="82"/>
      <c r="B1" s="82"/>
      <c r="C1" s="82"/>
      <c r="F1" s="82"/>
      <c r="G1" s="82"/>
      <c r="H1" s="82"/>
      <c r="I1" s="82"/>
      <c r="J1" s="79" t="s">
        <v>164</v>
      </c>
      <c r="K1" s="79"/>
    </row>
    <row r="2" spans="1:11" ht="45" customHeight="1">
      <c r="A2" s="1108" t="s">
        <v>265</v>
      </c>
      <c r="B2" s="1108"/>
      <c r="C2" s="1108"/>
      <c r="D2" s="1108"/>
      <c r="E2" s="1108"/>
      <c r="F2" s="1108"/>
      <c r="G2" s="1108"/>
      <c r="H2" s="1108"/>
      <c r="I2" s="1108"/>
      <c r="J2" s="1108"/>
    </row>
    <row r="3" spans="1:11" s="67" customFormat="1" ht="13.5" customHeight="1" thickBot="1">
      <c r="H3" s="1396"/>
      <c r="I3" s="1396"/>
      <c r="J3" s="76" t="s">
        <v>566</v>
      </c>
    </row>
    <row r="4" spans="1:11" ht="39.950000000000003" customHeight="1" thickTop="1">
      <c r="A4" s="1113" t="s">
        <v>445</v>
      </c>
      <c r="B4" s="1399"/>
      <c r="C4" s="1399"/>
      <c r="D4" s="1399"/>
      <c r="E4" s="1399"/>
      <c r="F4" s="1110" t="s">
        <v>446</v>
      </c>
      <c r="G4" s="1399"/>
      <c r="H4" s="1399"/>
      <c r="I4" s="1400"/>
      <c r="J4" s="1159" t="s">
        <v>174</v>
      </c>
    </row>
    <row r="5" spans="1:11" ht="39.950000000000003" customHeight="1">
      <c r="A5" s="472"/>
      <c r="B5" s="88" t="s">
        <v>266</v>
      </c>
      <c r="C5" s="88" t="s">
        <v>267</v>
      </c>
      <c r="D5" s="88" t="s">
        <v>268</v>
      </c>
      <c r="E5" s="88" t="s">
        <v>269</v>
      </c>
      <c r="F5" s="265"/>
      <c r="G5" s="88" t="s">
        <v>270</v>
      </c>
      <c r="H5" s="88" t="s">
        <v>271</v>
      </c>
      <c r="I5" s="89" t="s">
        <v>272</v>
      </c>
      <c r="J5" s="1175"/>
    </row>
    <row r="6" spans="1:11" s="67" customFormat="1" ht="39.200000000000003" customHeight="1">
      <c r="A6" s="582">
        <v>4525</v>
      </c>
      <c r="B6" s="582">
        <v>955</v>
      </c>
      <c r="C6" s="582">
        <v>275</v>
      </c>
      <c r="D6" s="582">
        <v>409</v>
      </c>
      <c r="E6" s="582">
        <v>2886</v>
      </c>
      <c r="F6" s="582">
        <v>4525</v>
      </c>
      <c r="G6" s="582">
        <v>46</v>
      </c>
      <c r="H6" s="583">
        <v>805</v>
      </c>
      <c r="I6" s="583" t="s">
        <v>168</v>
      </c>
      <c r="J6" s="85">
        <v>2011</v>
      </c>
    </row>
    <row r="7" spans="1:11" s="67" customFormat="1" ht="39.200000000000003" customHeight="1">
      <c r="A7" s="582">
        <v>4689</v>
      </c>
      <c r="B7" s="582">
        <v>987</v>
      </c>
      <c r="C7" s="582">
        <v>290</v>
      </c>
      <c r="D7" s="582">
        <v>398</v>
      </c>
      <c r="E7" s="582">
        <v>3014</v>
      </c>
      <c r="F7" s="582">
        <v>4689</v>
      </c>
      <c r="G7" s="582">
        <v>51</v>
      </c>
      <c r="H7" s="583">
        <v>910</v>
      </c>
      <c r="I7" s="584" t="s">
        <v>168</v>
      </c>
      <c r="J7" s="85">
        <v>2012</v>
      </c>
    </row>
    <row r="8" spans="1:11" s="67" customFormat="1" ht="39.200000000000003" customHeight="1">
      <c r="A8" s="582">
        <v>4580</v>
      </c>
      <c r="B8" s="582">
        <v>994</v>
      </c>
      <c r="C8" s="582">
        <v>285</v>
      </c>
      <c r="D8" s="582">
        <v>305</v>
      </c>
      <c r="E8" s="582">
        <v>2996</v>
      </c>
      <c r="F8" s="582">
        <v>5161</v>
      </c>
      <c r="G8" s="582">
        <v>45</v>
      </c>
      <c r="H8" s="583">
        <v>890</v>
      </c>
      <c r="I8" s="583" t="s">
        <v>168</v>
      </c>
      <c r="J8" s="85">
        <v>2013</v>
      </c>
    </row>
    <row r="9" spans="1:11" s="67" customFormat="1" ht="39.200000000000003" customHeight="1">
      <c r="A9" s="582">
        <v>4947</v>
      </c>
      <c r="B9" s="582">
        <v>1098</v>
      </c>
      <c r="C9" s="582">
        <v>343</v>
      </c>
      <c r="D9" s="582">
        <v>462</v>
      </c>
      <c r="E9" s="582">
        <v>3044</v>
      </c>
      <c r="F9" s="582">
        <v>4947</v>
      </c>
      <c r="G9" s="582">
        <v>35</v>
      </c>
      <c r="H9" s="583">
        <v>735</v>
      </c>
      <c r="I9" s="583" t="s">
        <v>168</v>
      </c>
      <c r="J9" s="85">
        <v>2014</v>
      </c>
    </row>
    <row r="10" spans="1:11" s="67" customFormat="1" ht="39.200000000000003" customHeight="1">
      <c r="A10" s="582">
        <v>4907</v>
      </c>
      <c r="B10" s="582">
        <v>1113</v>
      </c>
      <c r="C10" s="582">
        <v>337</v>
      </c>
      <c r="D10" s="582">
        <v>461</v>
      </c>
      <c r="E10" s="582">
        <v>2996</v>
      </c>
      <c r="F10" s="582">
        <v>4907</v>
      </c>
      <c r="G10" s="582">
        <v>31</v>
      </c>
      <c r="H10" s="583">
        <v>755</v>
      </c>
      <c r="I10" s="583" t="s">
        <v>168</v>
      </c>
      <c r="J10" s="85">
        <v>2015</v>
      </c>
    </row>
    <row r="11" spans="1:11" s="143" customFormat="1" ht="40.35" customHeight="1" thickBot="1">
      <c r="A11" s="1099">
        <v>5045</v>
      </c>
      <c r="B11" s="1099">
        <v>1204</v>
      </c>
      <c r="C11" s="1099">
        <v>394</v>
      </c>
      <c r="D11" s="1099">
        <v>490</v>
      </c>
      <c r="E11" s="1099">
        <v>2957</v>
      </c>
      <c r="F11" s="1099">
        <v>5045</v>
      </c>
      <c r="G11" s="1099">
        <v>35</v>
      </c>
      <c r="H11" s="1100">
        <v>777</v>
      </c>
      <c r="I11" s="1100" t="s">
        <v>22</v>
      </c>
      <c r="J11" s="267">
        <v>2016</v>
      </c>
      <c r="K11" s="502"/>
    </row>
    <row r="12" spans="1:11" ht="16.7" customHeight="1" thickTop="1" thickBot="1">
      <c r="A12" s="475"/>
      <c r="B12" s="475"/>
      <c r="C12" s="475"/>
      <c r="D12" s="475"/>
      <c r="E12" s="475"/>
      <c r="F12" s="475"/>
      <c r="G12" s="475"/>
      <c r="H12" s="475"/>
      <c r="I12" s="475"/>
      <c r="J12" s="475"/>
    </row>
    <row r="13" spans="1:11" ht="39.950000000000003" customHeight="1" thickTop="1">
      <c r="A13" s="1131" t="s">
        <v>423</v>
      </c>
      <c r="B13" s="1399"/>
      <c r="C13" s="1399"/>
      <c r="D13" s="1399"/>
      <c r="E13" s="1399"/>
      <c r="F13" s="1399"/>
      <c r="G13" s="1399"/>
      <c r="H13" s="1399"/>
      <c r="I13" s="1400"/>
      <c r="J13" s="1159" t="s">
        <v>191</v>
      </c>
    </row>
    <row r="14" spans="1:11" ht="39.950000000000003" customHeight="1">
      <c r="A14" s="237" t="s">
        <v>273</v>
      </c>
      <c r="B14" s="1397" t="s">
        <v>753</v>
      </c>
      <c r="C14" s="1401"/>
      <c r="D14" s="1397" t="s">
        <v>752</v>
      </c>
      <c r="E14" s="1401"/>
      <c r="F14" s="1397" t="s">
        <v>274</v>
      </c>
      <c r="G14" s="1398"/>
      <c r="H14" s="1397" t="s">
        <v>275</v>
      </c>
      <c r="I14" s="1398"/>
      <c r="J14" s="1175"/>
    </row>
    <row r="15" spans="1:11" s="67" customFormat="1" ht="39.200000000000003" customHeight="1">
      <c r="A15" s="882" t="s">
        <v>22</v>
      </c>
      <c r="B15" s="1393">
        <v>45</v>
      </c>
      <c r="C15" s="1393"/>
      <c r="D15" s="1393">
        <v>10</v>
      </c>
      <c r="E15" s="1393"/>
      <c r="F15" s="1393">
        <v>3606</v>
      </c>
      <c r="G15" s="1393"/>
      <c r="H15" s="1394">
        <v>13</v>
      </c>
      <c r="I15" s="1395"/>
      <c r="J15" s="85">
        <v>2011</v>
      </c>
    </row>
    <row r="16" spans="1:11" s="67" customFormat="1" ht="39.200000000000003" customHeight="1">
      <c r="A16" s="882" t="s">
        <v>22</v>
      </c>
      <c r="B16" s="1393">
        <v>37</v>
      </c>
      <c r="C16" s="1393"/>
      <c r="D16" s="1393">
        <v>5</v>
      </c>
      <c r="E16" s="1393"/>
      <c r="F16" s="1393">
        <v>3678</v>
      </c>
      <c r="G16" s="1393"/>
      <c r="H16" s="1394">
        <v>8</v>
      </c>
      <c r="I16" s="1395"/>
      <c r="J16" s="85">
        <v>2012</v>
      </c>
    </row>
    <row r="17" spans="1:13" s="67" customFormat="1" ht="39.200000000000003" customHeight="1">
      <c r="A17" s="882" t="s">
        <v>567</v>
      </c>
      <c r="B17" s="1393">
        <v>39</v>
      </c>
      <c r="C17" s="1393"/>
      <c r="D17" s="1393">
        <v>4</v>
      </c>
      <c r="E17" s="1393"/>
      <c r="F17" s="1393">
        <v>4178</v>
      </c>
      <c r="G17" s="1393"/>
      <c r="H17" s="1394">
        <v>5</v>
      </c>
      <c r="I17" s="1395"/>
      <c r="J17" s="85">
        <v>2013</v>
      </c>
      <c r="M17" s="861"/>
    </row>
    <row r="18" spans="1:13" s="67" customFormat="1" ht="39.200000000000003" customHeight="1">
      <c r="A18" s="882" t="s">
        <v>735</v>
      </c>
      <c r="B18" s="1393">
        <v>45</v>
      </c>
      <c r="C18" s="1393"/>
      <c r="D18" s="1393">
        <v>9</v>
      </c>
      <c r="E18" s="1393"/>
      <c r="F18" s="1393">
        <v>4121</v>
      </c>
      <c r="G18" s="1393"/>
      <c r="H18" s="1394">
        <v>2</v>
      </c>
      <c r="I18" s="1395"/>
      <c r="J18" s="85">
        <v>2014</v>
      </c>
    </row>
    <row r="19" spans="1:13" s="67" customFormat="1" ht="39.200000000000003" customHeight="1">
      <c r="A19" s="957" t="s">
        <v>168</v>
      </c>
      <c r="B19" s="1393">
        <v>43</v>
      </c>
      <c r="C19" s="1393"/>
      <c r="D19" s="1393">
        <v>27</v>
      </c>
      <c r="E19" s="1393"/>
      <c r="F19" s="1393">
        <v>4045</v>
      </c>
      <c r="G19" s="1393"/>
      <c r="H19" s="1394">
        <v>6</v>
      </c>
      <c r="I19" s="1395"/>
      <c r="J19" s="85">
        <v>2015</v>
      </c>
    </row>
    <row r="20" spans="1:13" s="143" customFormat="1" ht="40.35" customHeight="1" thickBot="1">
      <c r="A20" s="1025" t="s">
        <v>22</v>
      </c>
      <c r="B20" s="1402">
        <v>70</v>
      </c>
      <c r="C20" s="1402"/>
      <c r="D20" s="1402">
        <v>47</v>
      </c>
      <c r="E20" s="1402"/>
      <c r="F20" s="1402">
        <v>4110</v>
      </c>
      <c r="G20" s="1402"/>
      <c r="H20" s="1403">
        <v>6</v>
      </c>
      <c r="I20" s="1404"/>
      <c r="J20" s="923">
        <v>2016</v>
      </c>
    </row>
    <row r="21" spans="1:13" ht="13.5" customHeight="1" thickTop="1">
      <c r="A21" s="82"/>
      <c r="B21" s="82"/>
      <c r="C21" s="105"/>
      <c r="I21" s="76"/>
      <c r="J21" s="76" t="s">
        <v>448</v>
      </c>
      <c r="K21" s="76"/>
      <c r="L21" s="76"/>
      <c r="M21" s="76"/>
    </row>
    <row r="22" spans="1:13" ht="13.5" customHeight="1">
      <c r="A22" s="105"/>
      <c r="B22" s="67"/>
      <c r="E22" s="1591"/>
      <c r="F22" s="1591"/>
      <c r="G22" s="1591"/>
      <c r="H22" s="1591"/>
      <c r="I22" s="1591"/>
      <c r="J22" s="1592" t="s">
        <v>802</v>
      </c>
    </row>
    <row r="23" spans="1:13">
      <c r="A23" s="82"/>
      <c r="B23" s="82"/>
      <c r="C23" s="82"/>
      <c r="D23" s="82"/>
      <c r="E23" s="82"/>
      <c r="F23" s="82"/>
      <c r="G23" s="82"/>
      <c r="H23" s="82"/>
      <c r="I23" s="82"/>
    </row>
  </sheetData>
  <mergeCells count="35">
    <mergeCell ref="F16:G16"/>
    <mergeCell ref="F17:G17"/>
    <mergeCell ref="F20:G20"/>
    <mergeCell ref="F18:G18"/>
    <mergeCell ref="H16:I16"/>
    <mergeCell ref="H17:I17"/>
    <mergeCell ref="H20:I20"/>
    <mergeCell ref="H18:I18"/>
    <mergeCell ref="F19:G19"/>
    <mergeCell ref="H19:I19"/>
    <mergeCell ref="B16:C16"/>
    <mergeCell ref="B17:C17"/>
    <mergeCell ref="B20:C20"/>
    <mergeCell ref="B18:C18"/>
    <mergeCell ref="D16:E16"/>
    <mergeCell ref="D17:E17"/>
    <mergeCell ref="D20:E20"/>
    <mergeCell ref="D18:E18"/>
    <mergeCell ref="B19:C19"/>
    <mergeCell ref="D19:E19"/>
    <mergeCell ref="B15:C15"/>
    <mergeCell ref="F15:G15"/>
    <mergeCell ref="D15:E15"/>
    <mergeCell ref="H15:I15"/>
    <mergeCell ref="A2:J2"/>
    <mergeCell ref="H3:I3"/>
    <mergeCell ref="F14:G14"/>
    <mergeCell ref="A4:E4"/>
    <mergeCell ref="F4:I4"/>
    <mergeCell ref="J4:J5"/>
    <mergeCell ref="H14:I14"/>
    <mergeCell ref="A13:I13"/>
    <mergeCell ref="D14:E14"/>
    <mergeCell ref="J13:J14"/>
    <mergeCell ref="B14:C14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view="pageBreakPreview" topLeftCell="O16" zoomScaleSheetLayoutView="100" workbookViewId="0">
      <selection activeCell="F12" sqref="F12"/>
    </sheetView>
  </sheetViews>
  <sheetFormatPr defaultRowHeight="15"/>
  <cols>
    <col min="1" max="1" width="11.77734375" style="70" customWidth="1"/>
    <col min="2" max="2" width="12.77734375" style="70" customWidth="1"/>
    <col min="3" max="7" width="12.77734375" style="71" customWidth="1"/>
    <col min="8" max="8" width="9.5546875" style="70" customWidth="1"/>
    <col min="9" max="9" width="9.77734375" style="71" customWidth="1"/>
    <col min="10" max="15" width="9.5546875" style="71" customWidth="1"/>
    <col min="16" max="16" width="13.33203125" style="70" hidden="1" customWidth="1"/>
    <col min="17" max="17" width="0" style="71" hidden="1" customWidth="1"/>
    <col min="18" max="18" width="11.77734375" style="71" customWidth="1"/>
    <col min="19" max="19" width="11.77734375" style="70" customWidth="1"/>
    <col min="20" max="23" width="12.77734375" style="71" customWidth="1"/>
    <col min="24" max="25" width="12.77734375" style="70" customWidth="1"/>
    <col min="26" max="26" width="8" style="70" hidden="1" customWidth="1"/>
    <col min="27" max="29" width="9.5546875" style="70" customWidth="1"/>
    <col min="30" max="30" width="9.5546875" style="71" customWidth="1"/>
    <col min="31" max="33" width="9.5546875" style="70" customWidth="1"/>
    <col min="34" max="34" width="9.77734375" style="70" customWidth="1"/>
    <col min="35" max="35" width="11.77734375" style="71" customWidth="1"/>
    <col min="36" max="36" width="8.88671875" style="70"/>
    <col min="37" max="37" width="7.77734375" style="70" customWidth="1"/>
    <col min="38" max="38" width="8.44140625" style="70" customWidth="1"/>
    <col min="39" max="40" width="7" style="70" customWidth="1"/>
    <col min="41" max="41" width="8.44140625" style="70" customWidth="1"/>
    <col min="42" max="42" width="8.109375" style="70" customWidth="1"/>
    <col min="43" max="44" width="7.21875" style="70" customWidth="1"/>
    <col min="45" max="56" width="8.88671875" style="70"/>
    <col min="57" max="64" width="7.6640625" style="70" customWidth="1"/>
    <col min="65" max="16384" width="8.88671875" style="70"/>
  </cols>
  <sheetData>
    <row r="1" spans="1:35" s="67" customFormat="1" ht="13.5" customHeight="1">
      <c r="A1" s="477" t="s">
        <v>161</v>
      </c>
      <c r="C1" s="68"/>
      <c r="D1" s="68"/>
      <c r="F1" s="92"/>
      <c r="G1" s="68"/>
      <c r="H1" s="82"/>
      <c r="I1" s="82"/>
      <c r="J1" s="68"/>
      <c r="K1" s="68"/>
      <c r="L1" s="68"/>
      <c r="M1" s="68"/>
      <c r="N1" s="68"/>
      <c r="O1" s="68"/>
      <c r="Q1" s="68"/>
      <c r="R1" s="79" t="s">
        <v>164</v>
      </c>
      <c r="S1" s="141" t="s">
        <v>161</v>
      </c>
      <c r="T1" s="68"/>
      <c r="U1" s="68"/>
      <c r="V1" s="68"/>
      <c r="W1" s="92"/>
      <c r="X1" s="92"/>
      <c r="AA1" s="82"/>
      <c r="AB1" s="82"/>
      <c r="AC1" s="82"/>
      <c r="AD1" s="68"/>
      <c r="AE1" s="82"/>
      <c r="AF1" s="82"/>
      <c r="AG1" s="1415" t="s">
        <v>164</v>
      </c>
      <c r="AH1" s="1415"/>
      <c r="AI1" s="1415"/>
    </row>
    <row r="2" spans="1:35" s="397" customFormat="1" ht="45" customHeight="1">
      <c r="A2" s="1345" t="s">
        <v>674</v>
      </c>
      <c r="B2" s="1345"/>
      <c r="C2" s="1345"/>
      <c r="D2" s="1345"/>
      <c r="E2" s="1345"/>
      <c r="F2" s="1345"/>
      <c r="G2" s="1345"/>
      <c r="H2" s="1346" t="s">
        <v>675</v>
      </c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 t="s">
        <v>676</v>
      </c>
      <c r="T2" s="1346"/>
      <c r="U2" s="1346"/>
      <c r="V2" s="1346"/>
      <c r="W2" s="1346"/>
      <c r="X2" s="1346"/>
      <c r="Y2" s="1346"/>
      <c r="Z2" s="476"/>
      <c r="AA2" s="1346" t="s">
        <v>675</v>
      </c>
      <c r="AB2" s="1346"/>
      <c r="AC2" s="1346"/>
      <c r="AD2" s="1346"/>
      <c r="AE2" s="1346"/>
      <c r="AF2" s="1346"/>
      <c r="AG2" s="1346"/>
      <c r="AH2" s="1346"/>
      <c r="AI2" s="1346"/>
    </row>
    <row r="3" spans="1:35" s="345" customFormat="1" ht="13.5" customHeight="1" thickBot="1">
      <c r="A3" s="364" t="s">
        <v>148</v>
      </c>
      <c r="C3" s="92"/>
      <c r="D3" s="92"/>
      <c r="E3" s="92"/>
      <c r="G3" s="269"/>
      <c r="H3" s="324"/>
      <c r="I3" s="269"/>
      <c r="J3" s="269"/>
      <c r="K3" s="269"/>
      <c r="L3" s="269"/>
      <c r="M3" s="1406"/>
      <c r="N3" s="1406"/>
      <c r="O3" s="1406"/>
      <c r="P3" s="324"/>
      <c r="Q3" s="324"/>
      <c r="R3" s="101" t="s">
        <v>147</v>
      </c>
      <c r="S3" s="419" t="s">
        <v>148</v>
      </c>
      <c r="T3" s="324"/>
      <c r="U3" s="269"/>
      <c r="V3" s="269"/>
      <c r="W3" s="269"/>
      <c r="Y3" s="269"/>
      <c r="Z3" s="324"/>
      <c r="AA3" s="324"/>
      <c r="AB3" s="324"/>
      <c r="AC3" s="324"/>
      <c r="AD3" s="324"/>
      <c r="AE3" s="324"/>
      <c r="AF3" s="324"/>
      <c r="AG3" s="1407"/>
      <c r="AH3" s="1407"/>
      <c r="AI3" s="101" t="s">
        <v>147</v>
      </c>
    </row>
    <row r="4" spans="1:35" s="345" customFormat="1" ht="30.95" customHeight="1" thickTop="1">
      <c r="A4" s="1218" t="s">
        <v>129</v>
      </c>
      <c r="B4" s="1218" t="s">
        <v>695</v>
      </c>
      <c r="C4" s="1305"/>
      <c r="D4" s="1218" t="s">
        <v>696</v>
      </c>
      <c r="E4" s="1305"/>
      <c r="F4" s="1218" t="s">
        <v>697</v>
      </c>
      <c r="G4" s="1305"/>
      <c r="H4" s="1194" t="s">
        <v>698</v>
      </c>
      <c r="I4" s="1218"/>
      <c r="J4" s="1218" t="s">
        <v>610</v>
      </c>
      <c r="K4" s="1305"/>
      <c r="L4" s="1408" t="s">
        <v>149</v>
      </c>
      <c r="M4" s="1409"/>
      <c r="N4" s="1337" t="s">
        <v>609</v>
      </c>
      <c r="O4" s="1339"/>
      <c r="P4" s="658"/>
      <c r="Q4" s="658"/>
      <c r="R4" s="1410" t="s">
        <v>129</v>
      </c>
      <c r="S4" s="1412" t="s">
        <v>129</v>
      </c>
      <c r="T4" s="1414" t="s">
        <v>806</v>
      </c>
      <c r="U4" s="1347"/>
      <c r="V4" s="1337" t="s">
        <v>150</v>
      </c>
      <c r="W4" s="1338"/>
      <c r="X4" s="1337" t="s">
        <v>151</v>
      </c>
      <c r="Y4" s="1339"/>
      <c r="Z4" s="420"/>
      <c r="AA4" s="1218" t="s">
        <v>152</v>
      </c>
      <c r="AB4" s="1305"/>
      <c r="AC4" s="1222" t="s">
        <v>153</v>
      </c>
      <c r="AD4" s="1305"/>
      <c r="AE4" s="1222" t="s">
        <v>154</v>
      </c>
      <c r="AF4" s="1305"/>
      <c r="AG4" s="1222" t="s">
        <v>155</v>
      </c>
      <c r="AH4" s="1306"/>
      <c r="AI4" s="1194" t="s">
        <v>129</v>
      </c>
    </row>
    <row r="5" spans="1:35" s="345" customFormat="1" ht="30.95" customHeight="1">
      <c r="A5" s="1273"/>
      <c r="B5" s="358" t="s">
        <v>507</v>
      </c>
      <c r="C5" s="874" t="s">
        <v>754</v>
      </c>
      <c r="D5" s="358" t="s">
        <v>508</v>
      </c>
      <c r="E5" s="240" t="s">
        <v>335</v>
      </c>
      <c r="F5" s="358" t="s">
        <v>508</v>
      </c>
      <c r="G5" s="242" t="s">
        <v>336</v>
      </c>
      <c r="H5" s="358" t="s">
        <v>507</v>
      </c>
      <c r="I5" s="874" t="s">
        <v>754</v>
      </c>
      <c r="J5" s="358" t="s">
        <v>508</v>
      </c>
      <c r="K5" s="243" t="s">
        <v>337</v>
      </c>
      <c r="L5" s="659" t="s">
        <v>508</v>
      </c>
      <c r="M5" s="660" t="s">
        <v>337</v>
      </c>
      <c r="N5" s="659" t="s">
        <v>508</v>
      </c>
      <c r="O5" s="661" t="s">
        <v>337</v>
      </c>
      <c r="P5" s="662"/>
      <c r="Q5" s="662"/>
      <c r="R5" s="1411"/>
      <c r="S5" s="1413"/>
      <c r="T5" s="659" t="s">
        <v>507</v>
      </c>
      <c r="U5" s="874" t="s">
        <v>754</v>
      </c>
      <c r="V5" s="659" t="s">
        <v>508</v>
      </c>
      <c r="W5" s="660" t="s">
        <v>337</v>
      </c>
      <c r="X5" s="659" t="s">
        <v>508</v>
      </c>
      <c r="Y5" s="661" t="s">
        <v>337</v>
      </c>
      <c r="Z5" s="422"/>
      <c r="AA5" s="358" t="s">
        <v>507</v>
      </c>
      <c r="AB5" s="344" t="s">
        <v>338</v>
      </c>
      <c r="AC5" s="358" t="s">
        <v>508</v>
      </c>
      <c r="AD5" s="344" t="s">
        <v>337</v>
      </c>
      <c r="AE5" s="358" t="s">
        <v>508</v>
      </c>
      <c r="AF5" s="344" t="s">
        <v>339</v>
      </c>
      <c r="AG5" s="358" t="s">
        <v>508</v>
      </c>
      <c r="AH5" s="344" t="s">
        <v>755</v>
      </c>
      <c r="AI5" s="1315"/>
    </row>
    <row r="6" spans="1:35" s="352" customFormat="1" ht="41.25" customHeight="1">
      <c r="A6" s="341">
        <v>2011</v>
      </c>
      <c r="B6" s="293">
        <v>1531</v>
      </c>
      <c r="C6" s="293">
        <v>27181</v>
      </c>
      <c r="D6" s="293">
        <v>35</v>
      </c>
      <c r="E6" s="293">
        <v>2535</v>
      </c>
      <c r="F6" s="293">
        <v>39</v>
      </c>
      <c r="G6" s="293">
        <v>29177</v>
      </c>
      <c r="H6" s="293">
        <v>262</v>
      </c>
      <c r="I6" s="293">
        <v>1319671</v>
      </c>
      <c r="J6" s="293">
        <v>8</v>
      </c>
      <c r="K6" s="293">
        <v>15</v>
      </c>
      <c r="L6" s="293">
        <v>84</v>
      </c>
      <c r="M6" s="293">
        <v>1332</v>
      </c>
      <c r="N6" s="294" t="s">
        <v>168</v>
      </c>
      <c r="O6" s="294" t="s">
        <v>168</v>
      </c>
      <c r="P6" s="293">
        <v>0</v>
      </c>
      <c r="Q6" s="293">
        <v>0</v>
      </c>
      <c r="R6" s="767">
        <v>2011</v>
      </c>
      <c r="S6" s="341">
        <v>2011</v>
      </c>
      <c r="T6" s="293">
        <v>38</v>
      </c>
      <c r="U6" s="293">
        <v>379</v>
      </c>
      <c r="V6" s="293">
        <v>88</v>
      </c>
      <c r="W6" s="293">
        <v>3055</v>
      </c>
      <c r="X6" s="293">
        <v>1850</v>
      </c>
      <c r="Y6" s="293">
        <v>6706</v>
      </c>
      <c r="Z6" s="340">
        <v>0</v>
      </c>
      <c r="AA6" s="293">
        <v>14</v>
      </c>
      <c r="AB6" s="293">
        <v>66</v>
      </c>
      <c r="AC6" s="293">
        <v>2</v>
      </c>
      <c r="AD6" s="293">
        <v>5</v>
      </c>
      <c r="AE6" s="293">
        <v>6</v>
      </c>
      <c r="AF6" s="293">
        <v>17</v>
      </c>
      <c r="AG6" s="293">
        <v>207</v>
      </c>
      <c r="AH6" s="293">
        <v>18518</v>
      </c>
      <c r="AI6" s="751">
        <v>2011</v>
      </c>
    </row>
    <row r="7" spans="1:35" s="352" customFormat="1" ht="41.25" customHeight="1">
      <c r="A7" s="341">
        <v>2012</v>
      </c>
      <c r="B7" s="293">
        <v>1371</v>
      </c>
      <c r="C7" s="293">
        <v>28575</v>
      </c>
      <c r="D7" s="293">
        <v>34</v>
      </c>
      <c r="E7" s="293">
        <v>2763</v>
      </c>
      <c r="F7" s="293">
        <v>48</v>
      </c>
      <c r="G7" s="293">
        <v>24450</v>
      </c>
      <c r="H7" s="293">
        <v>306</v>
      </c>
      <c r="I7" s="293">
        <v>1280972</v>
      </c>
      <c r="J7" s="293">
        <v>9</v>
      </c>
      <c r="K7" s="293">
        <v>19</v>
      </c>
      <c r="L7" s="293">
        <v>81</v>
      </c>
      <c r="M7" s="293">
        <v>1391</v>
      </c>
      <c r="N7" s="294" t="s">
        <v>168</v>
      </c>
      <c r="O7" s="294" t="s">
        <v>168</v>
      </c>
      <c r="P7" s="293"/>
      <c r="Q7" s="293"/>
      <c r="R7" s="767">
        <v>2012</v>
      </c>
      <c r="S7" s="341">
        <v>2012</v>
      </c>
      <c r="T7" s="293">
        <v>36</v>
      </c>
      <c r="U7" s="293">
        <v>357</v>
      </c>
      <c r="V7" s="293">
        <v>105</v>
      </c>
      <c r="W7" s="293">
        <v>4673</v>
      </c>
      <c r="X7" s="293">
        <v>1765</v>
      </c>
      <c r="Y7" s="293">
        <v>5552</v>
      </c>
      <c r="Z7" s="340"/>
      <c r="AA7" s="293">
        <v>8</v>
      </c>
      <c r="AB7" s="293">
        <v>92</v>
      </c>
      <c r="AC7" s="293">
        <v>4</v>
      </c>
      <c r="AD7" s="293">
        <v>9</v>
      </c>
      <c r="AE7" s="293">
        <v>5</v>
      </c>
      <c r="AF7" s="293">
        <v>17</v>
      </c>
      <c r="AG7" s="293">
        <v>205</v>
      </c>
      <c r="AH7" s="293">
        <v>19249</v>
      </c>
      <c r="AI7" s="751">
        <v>2012</v>
      </c>
    </row>
    <row r="8" spans="1:35" s="352" customFormat="1" ht="41.25" customHeight="1">
      <c r="A8" s="341">
        <v>2013</v>
      </c>
      <c r="B8" s="293">
        <v>1177</v>
      </c>
      <c r="C8" s="293">
        <v>28193</v>
      </c>
      <c r="D8" s="293">
        <v>33</v>
      </c>
      <c r="E8" s="293">
        <v>2642</v>
      </c>
      <c r="F8" s="293">
        <v>41</v>
      </c>
      <c r="G8" s="293">
        <v>23566</v>
      </c>
      <c r="H8" s="293">
        <v>307</v>
      </c>
      <c r="I8" s="293">
        <v>1389414</v>
      </c>
      <c r="J8" s="293">
        <v>7</v>
      </c>
      <c r="K8" s="293">
        <v>22</v>
      </c>
      <c r="L8" s="293">
        <v>71</v>
      </c>
      <c r="M8" s="293">
        <v>875</v>
      </c>
      <c r="N8" s="294" t="s">
        <v>168</v>
      </c>
      <c r="O8" s="294" t="s">
        <v>168</v>
      </c>
      <c r="P8" s="293"/>
      <c r="Q8" s="293"/>
      <c r="R8" s="767">
        <v>2013</v>
      </c>
      <c r="S8" s="341">
        <v>2013</v>
      </c>
      <c r="T8" s="293">
        <v>43</v>
      </c>
      <c r="U8" s="293">
        <v>234</v>
      </c>
      <c r="V8" s="293">
        <v>90</v>
      </c>
      <c r="W8" s="293">
        <v>5074</v>
      </c>
      <c r="X8" s="293">
        <v>1733</v>
      </c>
      <c r="Y8" s="293">
        <v>4725</v>
      </c>
      <c r="Z8" s="340">
        <v>0</v>
      </c>
      <c r="AA8" s="293">
        <v>24</v>
      </c>
      <c r="AB8" s="293">
        <v>146</v>
      </c>
      <c r="AC8" s="293">
        <v>3</v>
      </c>
      <c r="AD8" s="293">
        <v>8</v>
      </c>
      <c r="AE8" s="293">
        <v>2</v>
      </c>
      <c r="AF8" s="293">
        <v>7</v>
      </c>
      <c r="AG8" s="293">
        <v>180</v>
      </c>
      <c r="AH8" s="293">
        <v>20163</v>
      </c>
      <c r="AI8" s="751">
        <v>2013</v>
      </c>
    </row>
    <row r="9" spans="1:35" s="352" customFormat="1" ht="41.25" customHeight="1">
      <c r="A9" s="341">
        <v>2014</v>
      </c>
      <c r="B9" s="293">
        <v>958</v>
      </c>
      <c r="C9" s="293">
        <v>27898</v>
      </c>
      <c r="D9" s="293">
        <v>43</v>
      </c>
      <c r="E9" s="293">
        <v>2662</v>
      </c>
      <c r="F9" s="293">
        <v>37</v>
      </c>
      <c r="G9" s="293">
        <v>23719</v>
      </c>
      <c r="H9" s="293">
        <v>330</v>
      </c>
      <c r="I9" s="293">
        <v>1416208</v>
      </c>
      <c r="J9" s="293">
        <v>6</v>
      </c>
      <c r="K9" s="293">
        <v>19</v>
      </c>
      <c r="L9" s="293">
        <v>78</v>
      </c>
      <c r="M9" s="293">
        <v>1056</v>
      </c>
      <c r="N9" s="294" t="s">
        <v>168</v>
      </c>
      <c r="O9" s="294" t="s">
        <v>168</v>
      </c>
      <c r="P9" s="293">
        <v>0</v>
      </c>
      <c r="Q9" s="293">
        <v>0</v>
      </c>
      <c r="R9" s="751">
        <v>2014</v>
      </c>
      <c r="S9" s="341">
        <v>2014</v>
      </c>
      <c r="T9" s="293">
        <v>22</v>
      </c>
      <c r="U9" s="293">
        <v>149</v>
      </c>
      <c r="V9" s="293">
        <v>109</v>
      </c>
      <c r="W9" s="293">
        <v>1892</v>
      </c>
      <c r="X9" s="293">
        <v>1848</v>
      </c>
      <c r="Y9" s="293">
        <v>5793</v>
      </c>
      <c r="Z9" s="293">
        <v>0</v>
      </c>
      <c r="AA9" s="293">
        <v>12</v>
      </c>
      <c r="AB9" s="293">
        <v>40</v>
      </c>
      <c r="AC9" s="293">
        <v>4</v>
      </c>
      <c r="AD9" s="293">
        <v>18</v>
      </c>
      <c r="AE9" s="293">
        <v>3</v>
      </c>
      <c r="AF9" s="293">
        <v>11</v>
      </c>
      <c r="AG9" s="293">
        <v>198</v>
      </c>
      <c r="AH9" s="293">
        <v>19599</v>
      </c>
      <c r="AI9" s="751">
        <v>2014</v>
      </c>
    </row>
    <row r="10" spans="1:35" s="352" customFormat="1" ht="44.25" customHeight="1">
      <c r="A10" s="341">
        <v>2015</v>
      </c>
      <c r="B10" s="293">
        <v>861</v>
      </c>
      <c r="C10" s="293">
        <v>27304</v>
      </c>
      <c r="D10" s="293">
        <v>40</v>
      </c>
      <c r="E10" s="293">
        <v>2503</v>
      </c>
      <c r="F10" s="293">
        <v>34</v>
      </c>
      <c r="G10" s="293">
        <v>25105</v>
      </c>
      <c r="H10" s="293">
        <v>317</v>
      </c>
      <c r="I10" s="293">
        <v>1399448</v>
      </c>
      <c r="J10" s="293">
        <v>6</v>
      </c>
      <c r="K10" s="293">
        <v>20</v>
      </c>
      <c r="L10" s="293">
        <v>102</v>
      </c>
      <c r="M10" s="293">
        <v>1975</v>
      </c>
      <c r="N10" s="294" t="s">
        <v>771</v>
      </c>
      <c r="O10" s="294" t="s">
        <v>771</v>
      </c>
      <c r="P10" s="293">
        <f t="shared" ref="P10:Q10" si="0">SUM(P12:P22)</f>
        <v>0</v>
      </c>
      <c r="Q10" s="293">
        <f t="shared" si="0"/>
        <v>0</v>
      </c>
      <c r="R10" s="846">
        <v>2015</v>
      </c>
      <c r="S10" s="341">
        <v>2015</v>
      </c>
      <c r="T10" s="293">
        <v>13</v>
      </c>
      <c r="U10" s="293">
        <v>101</v>
      </c>
      <c r="V10" s="293">
        <v>81</v>
      </c>
      <c r="W10" s="293">
        <v>1400</v>
      </c>
      <c r="X10" s="293">
        <v>1795</v>
      </c>
      <c r="Y10" s="293">
        <v>5703</v>
      </c>
      <c r="Z10" s="293">
        <v>0</v>
      </c>
      <c r="AA10" s="293">
        <v>7</v>
      </c>
      <c r="AB10" s="293">
        <v>31</v>
      </c>
      <c r="AC10" s="293">
        <v>3</v>
      </c>
      <c r="AD10" s="293">
        <v>11</v>
      </c>
      <c r="AE10" s="294" t="s">
        <v>771</v>
      </c>
      <c r="AF10" s="294" t="s">
        <v>771</v>
      </c>
      <c r="AG10" s="293">
        <v>223</v>
      </c>
      <c r="AH10" s="293">
        <v>21024</v>
      </c>
      <c r="AI10" s="846">
        <v>2015</v>
      </c>
    </row>
    <row r="11" spans="1:35" s="348" customFormat="1" ht="44.25" customHeight="1">
      <c r="A11" s="322">
        <v>2016</v>
      </c>
      <c r="B11" s="295">
        <v>851</v>
      </c>
      <c r="C11" s="295">
        <v>27584</v>
      </c>
      <c r="D11" s="295">
        <v>39</v>
      </c>
      <c r="E11" s="295">
        <v>2542</v>
      </c>
      <c r="F11" s="295">
        <v>29</v>
      </c>
      <c r="G11" s="295">
        <v>21157</v>
      </c>
      <c r="H11" s="295">
        <v>413</v>
      </c>
      <c r="I11" s="295">
        <v>1244855</v>
      </c>
      <c r="J11" s="295">
        <v>2</v>
      </c>
      <c r="K11" s="295">
        <v>5</v>
      </c>
      <c r="L11" s="295">
        <v>152</v>
      </c>
      <c r="M11" s="295">
        <v>3812</v>
      </c>
      <c r="N11" s="294" t="s">
        <v>168</v>
      </c>
      <c r="O11" s="294" t="s">
        <v>168</v>
      </c>
      <c r="P11" s="295"/>
      <c r="Q11" s="295"/>
      <c r="R11" s="321">
        <v>2016</v>
      </c>
      <c r="S11" s="322">
        <v>2016</v>
      </c>
      <c r="T11" s="295">
        <v>15</v>
      </c>
      <c r="U11" s="295">
        <v>105</v>
      </c>
      <c r="V11" s="295">
        <v>94</v>
      </c>
      <c r="W11" s="295">
        <v>1472</v>
      </c>
      <c r="X11" s="295">
        <v>1913</v>
      </c>
      <c r="Y11" s="295">
        <v>5513</v>
      </c>
      <c r="Z11" s="295"/>
      <c r="AA11" s="295">
        <v>8</v>
      </c>
      <c r="AB11" s="295">
        <v>31</v>
      </c>
      <c r="AC11" s="295">
        <v>1</v>
      </c>
      <c r="AD11" s="295">
        <v>1</v>
      </c>
      <c r="AE11" s="295">
        <v>3</v>
      </c>
      <c r="AF11" s="295">
        <v>8</v>
      </c>
      <c r="AG11" s="295">
        <v>216</v>
      </c>
      <c r="AH11" s="295">
        <v>22603</v>
      </c>
      <c r="AI11" s="321">
        <v>2016</v>
      </c>
    </row>
    <row r="12" spans="1:35" s="345" customFormat="1" ht="41.25" customHeight="1">
      <c r="A12" s="976" t="s">
        <v>135</v>
      </c>
      <c r="B12" s="293">
        <v>177</v>
      </c>
      <c r="C12" s="293">
        <v>5501</v>
      </c>
      <c r="D12" s="293">
        <v>3</v>
      </c>
      <c r="E12" s="293">
        <v>60</v>
      </c>
      <c r="F12" s="293">
        <v>9</v>
      </c>
      <c r="G12" s="293">
        <v>4794</v>
      </c>
      <c r="H12" s="293">
        <v>25</v>
      </c>
      <c r="I12" s="293">
        <v>450188</v>
      </c>
      <c r="J12" s="294" t="s">
        <v>168</v>
      </c>
      <c r="K12" s="294" t="s">
        <v>168</v>
      </c>
      <c r="L12" s="293">
        <v>10</v>
      </c>
      <c r="M12" s="293">
        <v>150</v>
      </c>
      <c r="N12" s="294" t="s">
        <v>168</v>
      </c>
      <c r="O12" s="294" t="s">
        <v>168</v>
      </c>
      <c r="P12" s="293"/>
      <c r="Q12" s="293"/>
      <c r="R12" s="978" t="s">
        <v>135</v>
      </c>
      <c r="S12" s="976" t="s">
        <v>135</v>
      </c>
      <c r="T12" s="294" t="s">
        <v>771</v>
      </c>
      <c r="U12" s="294" t="s">
        <v>771</v>
      </c>
      <c r="V12" s="293">
        <v>7</v>
      </c>
      <c r="W12" s="293">
        <v>157</v>
      </c>
      <c r="X12" s="293">
        <v>124</v>
      </c>
      <c r="Y12" s="293">
        <v>241</v>
      </c>
      <c r="Z12" s="918"/>
      <c r="AA12" s="294" t="s">
        <v>771</v>
      </c>
      <c r="AB12" s="294" t="s">
        <v>771</v>
      </c>
      <c r="AC12" s="294" t="s">
        <v>771</v>
      </c>
      <c r="AD12" s="294">
        <v>0</v>
      </c>
      <c r="AE12" s="294">
        <v>0</v>
      </c>
      <c r="AF12" s="294">
        <v>0</v>
      </c>
      <c r="AG12" s="293">
        <v>31</v>
      </c>
      <c r="AH12" s="293">
        <v>4867</v>
      </c>
      <c r="AI12" s="900" t="s">
        <v>135</v>
      </c>
    </row>
    <row r="13" spans="1:35" s="345" customFormat="1" ht="41.25" customHeight="1">
      <c r="A13" s="976" t="s">
        <v>471</v>
      </c>
      <c r="B13" s="293">
        <v>31</v>
      </c>
      <c r="C13" s="293">
        <v>711</v>
      </c>
      <c r="D13" s="294" t="s">
        <v>168</v>
      </c>
      <c r="E13" s="294" t="s">
        <v>168</v>
      </c>
      <c r="F13" s="293">
        <v>1</v>
      </c>
      <c r="G13" s="293">
        <v>4</v>
      </c>
      <c r="H13" s="293">
        <v>41</v>
      </c>
      <c r="I13" s="293">
        <v>42522</v>
      </c>
      <c r="J13" s="294" t="s">
        <v>168</v>
      </c>
      <c r="K13" s="294" t="s">
        <v>168</v>
      </c>
      <c r="L13" s="293">
        <v>19</v>
      </c>
      <c r="M13" s="293">
        <v>228</v>
      </c>
      <c r="N13" s="294" t="s">
        <v>168</v>
      </c>
      <c r="O13" s="294" t="s">
        <v>168</v>
      </c>
      <c r="P13" s="293"/>
      <c r="Q13" s="293"/>
      <c r="R13" s="978" t="s">
        <v>471</v>
      </c>
      <c r="S13" s="976" t="s">
        <v>471</v>
      </c>
      <c r="T13" s="294" t="s">
        <v>771</v>
      </c>
      <c r="U13" s="294" t="s">
        <v>771</v>
      </c>
      <c r="V13" s="293">
        <v>5</v>
      </c>
      <c r="W13" s="293">
        <v>297</v>
      </c>
      <c r="X13" s="293">
        <v>120</v>
      </c>
      <c r="Y13" s="293">
        <v>407</v>
      </c>
      <c r="Z13" s="324"/>
      <c r="AA13" s="294" t="s">
        <v>771</v>
      </c>
      <c r="AB13" s="294" t="s">
        <v>771</v>
      </c>
      <c r="AC13" s="294" t="s">
        <v>771</v>
      </c>
      <c r="AD13" s="294">
        <v>0</v>
      </c>
      <c r="AE13" s="294">
        <v>1</v>
      </c>
      <c r="AF13" s="294">
        <v>2</v>
      </c>
      <c r="AG13" s="293">
        <v>20</v>
      </c>
      <c r="AH13" s="293">
        <v>2365</v>
      </c>
      <c r="AI13" s="900" t="s">
        <v>136</v>
      </c>
    </row>
    <row r="14" spans="1:35" s="345" customFormat="1" ht="41.25" customHeight="1">
      <c r="A14" s="976" t="s">
        <v>228</v>
      </c>
      <c r="B14" s="293">
        <v>47</v>
      </c>
      <c r="C14" s="293">
        <v>1381</v>
      </c>
      <c r="D14" s="294" t="s">
        <v>168</v>
      </c>
      <c r="E14" s="294" t="s">
        <v>168</v>
      </c>
      <c r="F14" s="293">
        <v>3</v>
      </c>
      <c r="G14" s="293">
        <v>4575</v>
      </c>
      <c r="H14" s="293">
        <v>19</v>
      </c>
      <c r="I14" s="293">
        <v>170</v>
      </c>
      <c r="J14" s="294" t="s">
        <v>168</v>
      </c>
      <c r="K14" s="294" t="s">
        <v>168</v>
      </c>
      <c r="L14" s="293">
        <v>10</v>
      </c>
      <c r="M14" s="293">
        <v>601</v>
      </c>
      <c r="N14" s="294" t="s">
        <v>168</v>
      </c>
      <c r="O14" s="294" t="s">
        <v>168</v>
      </c>
      <c r="P14" s="293"/>
      <c r="Q14" s="293"/>
      <c r="R14" s="978" t="s">
        <v>228</v>
      </c>
      <c r="S14" s="976" t="s">
        <v>228</v>
      </c>
      <c r="T14" s="294" t="s">
        <v>771</v>
      </c>
      <c r="U14" s="294" t="s">
        <v>771</v>
      </c>
      <c r="V14" s="293">
        <v>11</v>
      </c>
      <c r="W14" s="293">
        <v>260</v>
      </c>
      <c r="X14" s="293">
        <v>156</v>
      </c>
      <c r="Y14" s="293">
        <v>833</v>
      </c>
      <c r="Z14" s="324"/>
      <c r="AA14" s="294">
        <v>3</v>
      </c>
      <c r="AB14" s="294">
        <v>8</v>
      </c>
      <c r="AC14" s="294">
        <v>1</v>
      </c>
      <c r="AD14" s="294">
        <v>1</v>
      </c>
      <c r="AE14" s="294" t="s">
        <v>771</v>
      </c>
      <c r="AF14" s="294" t="s">
        <v>771</v>
      </c>
      <c r="AG14" s="293">
        <v>17</v>
      </c>
      <c r="AH14" s="293">
        <v>992</v>
      </c>
      <c r="AI14" s="900" t="s">
        <v>137</v>
      </c>
    </row>
    <row r="15" spans="1:35" s="345" customFormat="1" ht="41.25" customHeight="1">
      <c r="A15" s="976" t="s">
        <v>138</v>
      </c>
      <c r="B15" s="293">
        <v>102</v>
      </c>
      <c r="C15" s="293">
        <v>3731</v>
      </c>
      <c r="D15" s="293">
        <v>15</v>
      </c>
      <c r="E15" s="293">
        <v>1438</v>
      </c>
      <c r="F15" s="293">
        <v>1</v>
      </c>
      <c r="G15" s="293">
        <v>916</v>
      </c>
      <c r="H15" s="293">
        <v>12</v>
      </c>
      <c r="I15" s="293">
        <v>89</v>
      </c>
      <c r="J15" s="294" t="s">
        <v>168</v>
      </c>
      <c r="K15" s="294" t="s">
        <v>168</v>
      </c>
      <c r="L15" s="293">
        <v>17</v>
      </c>
      <c r="M15" s="293">
        <v>113</v>
      </c>
      <c r="N15" s="294" t="s">
        <v>168</v>
      </c>
      <c r="O15" s="294" t="s">
        <v>168</v>
      </c>
      <c r="P15" s="293"/>
      <c r="Q15" s="293"/>
      <c r="R15" s="978" t="s">
        <v>138</v>
      </c>
      <c r="S15" s="976" t="s">
        <v>138</v>
      </c>
      <c r="T15" s="293">
        <v>1</v>
      </c>
      <c r="U15" s="293">
        <v>6</v>
      </c>
      <c r="V15" s="294">
        <v>9</v>
      </c>
      <c r="W15" s="294">
        <v>52</v>
      </c>
      <c r="X15" s="293">
        <v>233</v>
      </c>
      <c r="Y15" s="293">
        <v>449</v>
      </c>
      <c r="Z15" s="324"/>
      <c r="AA15" s="294">
        <v>1</v>
      </c>
      <c r="AB15" s="294">
        <v>2</v>
      </c>
      <c r="AC15" s="294" t="s">
        <v>771</v>
      </c>
      <c r="AD15" s="294" t="s">
        <v>771</v>
      </c>
      <c r="AE15" s="294" t="s">
        <v>771</v>
      </c>
      <c r="AF15" s="294" t="s">
        <v>771</v>
      </c>
      <c r="AG15" s="293">
        <v>39</v>
      </c>
      <c r="AH15" s="293">
        <v>4571</v>
      </c>
      <c r="AI15" s="900" t="s">
        <v>138</v>
      </c>
    </row>
    <row r="16" spans="1:35" s="345" customFormat="1" ht="41.25" customHeight="1">
      <c r="A16" s="976" t="s">
        <v>139</v>
      </c>
      <c r="B16" s="293">
        <v>123</v>
      </c>
      <c r="C16" s="293">
        <v>4607</v>
      </c>
      <c r="D16" s="293">
        <v>2</v>
      </c>
      <c r="E16" s="293">
        <v>91</v>
      </c>
      <c r="F16" s="293">
        <v>2</v>
      </c>
      <c r="G16" s="293">
        <v>2610</v>
      </c>
      <c r="H16" s="293">
        <v>52</v>
      </c>
      <c r="I16" s="293">
        <v>148504</v>
      </c>
      <c r="J16" s="294" t="s">
        <v>168</v>
      </c>
      <c r="K16" s="294" t="s">
        <v>168</v>
      </c>
      <c r="L16" s="293">
        <v>15</v>
      </c>
      <c r="M16" s="293">
        <v>153</v>
      </c>
      <c r="N16" s="294" t="s">
        <v>168</v>
      </c>
      <c r="O16" s="294" t="s">
        <v>168</v>
      </c>
      <c r="P16" s="294" t="s">
        <v>22</v>
      </c>
      <c r="Q16" s="294" t="s">
        <v>22</v>
      </c>
      <c r="R16" s="978" t="s">
        <v>139</v>
      </c>
      <c r="S16" s="976" t="s">
        <v>139</v>
      </c>
      <c r="T16" s="294" t="s">
        <v>771</v>
      </c>
      <c r="U16" s="294" t="s">
        <v>771</v>
      </c>
      <c r="V16" s="293">
        <v>11</v>
      </c>
      <c r="W16" s="293">
        <v>44</v>
      </c>
      <c r="X16" s="293">
        <v>185</v>
      </c>
      <c r="Y16" s="293">
        <v>411</v>
      </c>
      <c r="Z16" s="324"/>
      <c r="AA16" s="294" t="s">
        <v>771</v>
      </c>
      <c r="AB16" s="294" t="s">
        <v>771</v>
      </c>
      <c r="AC16" s="294" t="s">
        <v>771</v>
      </c>
      <c r="AD16" s="294" t="s">
        <v>771</v>
      </c>
      <c r="AE16" s="294" t="s">
        <v>771</v>
      </c>
      <c r="AF16" s="294" t="s">
        <v>771</v>
      </c>
      <c r="AG16" s="293">
        <v>9</v>
      </c>
      <c r="AH16" s="293">
        <v>534</v>
      </c>
      <c r="AI16" s="900" t="s">
        <v>139</v>
      </c>
    </row>
    <row r="17" spans="1:35" s="345" customFormat="1" ht="41.25" customHeight="1">
      <c r="A17" s="976" t="s">
        <v>140</v>
      </c>
      <c r="B17" s="293">
        <v>95</v>
      </c>
      <c r="C17" s="293">
        <v>3901</v>
      </c>
      <c r="D17" s="293">
        <v>9</v>
      </c>
      <c r="E17" s="293">
        <v>545</v>
      </c>
      <c r="F17" s="293">
        <v>3</v>
      </c>
      <c r="G17" s="293">
        <v>2890</v>
      </c>
      <c r="H17" s="293">
        <v>46</v>
      </c>
      <c r="I17" s="293">
        <v>40403</v>
      </c>
      <c r="J17" s="294" t="s">
        <v>168</v>
      </c>
      <c r="K17" s="294" t="s">
        <v>168</v>
      </c>
      <c r="L17" s="293">
        <v>6</v>
      </c>
      <c r="M17" s="293">
        <v>78</v>
      </c>
      <c r="N17" s="294" t="s">
        <v>168</v>
      </c>
      <c r="O17" s="294" t="s">
        <v>168</v>
      </c>
      <c r="P17" s="293"/>
      <c r="Q17" s="293"/>
      <c r="R17" s="978" t="s">
        <v>140</v>
      </c>
      <c r="S17" s="976" t="s">
        <v>140</v>
      </c>
      <c r="T17" s="293">
        <v>3</v>
      </c>
      <c r="U17" s="293">
        <v>22</v>
      </c>
      <c r="V17" s="293">
        <v>12</v>
      </c>
      <c r="W17" s="293">
        <v>110</v>
      </c>
      <c r="X17" s="293">
        <v>197</v>
      </c>
      <c r="Y17" s="293">
        <v>553</v>
      </c>
      <c r="Z17" s="324"/>
      <c r="AA17" s="294">
        <v>2</v>
      </c>
      <c r="AB17" s="294">
        <v>4</v>
      </c>
      <c r="AC17" s="294" t="s">
        <v>771</v>
      </c>
      <c r="AD17" s="294" t="s">
        <v>771</v>
      </c>
      <c r="AE17" s="294" t="s">
        <v>771</v>
      </c>
      <c r="AF17" s="294" t="s">
        <v>771</v>
      </c>
      <c r="AG17" s="293">
        <v>8</v>
      </c>
      <c r="AH17" s="293">
        <v>507</v>
      </c>
      <c r="AI17" s="900" t="s">
        <v>140</v>
      </c>
    </row>
    <row r="18" spans="1:35" s="345" customFormat="1" ht="41.25" customHeight="1">
      <c r="A18" s="976" t="s">
        <v>476</v>
      </c>
      <c r="B18" s="293">
        <v>83</v>
      </c>
      <c r="C18" s="293">
        <v>2791</v>
      </c>
      <c r="D18" s="294" t="s">
        <v>168</v>
      </c>
      <c r="E18" s="294" t="s">
        <v>168</v>
      </c>
      <c r="F18" s="293">
        <v>2</v>
      </c>
      <c r="G18" s="293">
        <v>2258</v>
      </c>
      <c r="H18" s="293">
        <v>40</v>
      </c>
      <c r="I18" s="293">
        <v>156093</v>
      </c>
      <c r="J18" s="294" t="s">
        <v>168</v>
      </c>
      <c r="K18" s="294" t="s">
        <v>168</v>
      </c>
      <c r="L18" s="293">
        <v>12</v>
      </c>
      <c r="M18" s="293">
        <v>1012</v>
      </c>
      <c r="N18" s="294" t="s">
        <v>168</v>
      </c>
      <c r="O18" s="294" t="s">
        <v>168</v>
      </c>
      <c r="P18" s="293"/>
      <c r="Q18" s="293"/>
      <c r="R18" s="978" t="s">
        <v>476</v>
      </c>
      <c r="S18" s="976" t="s">
        <v>476</v>
      </c>
      <c r="T18" s="294">
        <v>1</v>
      </c>
      <c r="U18" s="294">
        <v>1</v>
      </c>
      <c r="V18" s="294">
        <v>3</v>
      </c>
      <c r="W18" s="294">
        <v>12</v>
      </c>
      <c r="X18" s="293">
        <v>182</v>
      </c>
      <c r="Y18" s="293">
        <v>704</v>
      </c>
      <c r="Z18" s="324"/>
      <c r="AA18" s="294" t="s">
        <v>771</v>
      </c>
      <c r="AB18" s="294" t="s">
        <v>771</v>
      </c>
      <c r="AC18" s="294" t="s">
        <v>771</v>
      </c>
      <c r="AD18" s="294" t="s">
        <v>771</v>
      </c>
      <c r="AE18" s="294" t="s">
        <v>771</v>
      </c>
      <c r="AF18" s="294" t="s">
        <v>771</v>
      </c>
      <c r="AG18" s="293">
        <v>15</v>
      </c>
      <c r="AH18" s="293">
        <v>1691</v>
      </c>
      <c r="AI18" s="900" t="s">
        <v>141</v>
      </c>
    </row>
    <row r="19" spans="1:35" s="345" customFormat="1" ht="41.25" customHeight="1">
      <c r="A19" s="976" t="s">
        <v>142</v>
      </c>
      <c r="B19" s="293">
        <v>17</v>
      </c>
      <c r="C19" s="293">
        <v>158</v>
      </c>
      <c r="D19" s="294" t="s">
        <v>168</v>
      </c>
      <c r="E19" s="294" t="s">
        <v>168</v>
      </c>
      <c r="F19" s="294" t="s">
        <v>168</v>
      </c>
      <c r="G19" s="294" t="s">
        <v>168</v>
      </c>
      <c r="H19" s="293">
        <v>34</v>
      </c>
      <c r="I19" s="293">
        <v>329</v>
      </c>
      <c r="J19" s="294">
        <v>1</v>
      </c>
      <c r="K19" s="294">
        <v>1</v>
      </c>
      <c r="L19" s="293">
        <v>3</v>
      </c>
      <c r="M19" s="293">
        <v>203</v>
      </c>
      <c r="N19" s="294" t="s">
        <v>168</v>
      </c>
      <c r="O19" s="294" t="s">
        <v>168</v>
      </c>
      <c r="P19" s="294" t="s">
        <v>22</v>
      </c>
      <c r="Q19" s="294" t="s">
        <v>22</v>
      </c>
      <c r="R19" s="978" t="s">
        <v>142</v>
      </c>
      <c r="S19" s="976" t="s">
        <v>142</v>
      </c>
      <c r="T19" s="294" t="s">
        <v>771</v>
      </c>
      <c r="U19" s="294" t="s">
        <v>771</v>
      </c>
      <c r="V19" s="293">
        <v>5</v>
      </c>
      <c r="W19" s="293">
        <v>64</v>
      </c>
      <c r="X19" s="293">
        <v>113</v>
      </c>
      <c r="Y19" s="293">
        <v>256</v>
      </c>
      <c r="Z19" s="324"/>
      <c r="AA19" s="294" t="s">
        <v>771</v>
      </c>
      <c r="AB19" s="294" t="s">
        <v>771</v>
      </c>
      <c r="AC19" s="294" t="s">
        <v>771</v>
      </c>
      <c r="AD19" s="294" t="s">
        <v>771</v>
      </c>
      <c r="AE19" s="294" t="s">
        <v>771</v>
      </c>
      <c r="AF19" s="294" t="s">
        <v>771</v>
      </c>
      <c r="AG19" s="293">
        <v>10</v>
      </c>
      <c r="AH19" s="293">
        <v>1175</v>
      </c>
      <c r="AI19" s="900" t="s">
        <v>142</v>
      </c>
    </row>
    <row r="20" spans="1:35" s="345" customFormat="1" ht="41.25" customHeight="1">
      <c r="A20" s="976" t="s">
        <v>478</v>
      </c>
      <c r="B20" s="293">
        <v>57</v>
      </c>
      <c r="C20" s="293">
        <v>1356</v>
      </c>
      <c r="D20" s="293">
        <v>2</v>
      </c>
      <c r="E20" s="293">
        <v>58</v>
      </c>
      <c r="F20" s="293">
        <v>2</v>
      </c>
      <c r="G20" s="293">
        <v>1602</v>
      </c>
      <c r="H20" s="293">
        <v>37</v>
      </c>
      <c r="I20" s="293">
        <v>2845</v>
      </c>
      <c r="J20" s="294" t="s">
        <v>168</v>
      </c>
      <c r="K20" s="294" t="s">
        <v>168</v>
      </c>
      <c r="L20" s="293">
        <v>18</v>
      </c>
      <c r="M20" s="293">
        <v>243</v>
      </c>
      <c r="N20" s="294" t="s">
        <v>168</v>
      </c>
      <c r="O20" s="294" t="s">
        <v>168</v>
      </c>
      <c r="P20" s="293"/>
      <c r="Q20" s="293"/>
      <c r="R20" s="978" t="s">
        <v>478</v>
      </c>
      <c r="S20" s="976" t="s">
        <v>478</v>
      </c>
      <c r="T20" s="294" t="s">
        <v>771</v>
      </c>
      <c r="U20" s="294" t="s">
        <v>771</v>
      </c>
      <c r="V20" s="293">
        <v>9</v>
      </c>
      <c r="W20" s="293">
        <v>57</v>
      </c>
      <c r="X20" s="293">
        <v>225</v>
      </c>
      <c r="Y20" s="293">
        <v>468</v>
      </c>
      <c r="Z20" s="324"/>
      <c r="AA20" s="294" t="s">
        <v>771</v>
      </c>
      <c r="AB20" s="294" t="s">
        <v>771</v>
      </c>
      <c r="AC20" s="294" t="s">
        <v>771</v>
      </c>
      <c r="AD20" s="294" t="s">
        <v>771</v>
      </c>
      <c r="AE20" s="294">
        <v>1</v>
      </c>
      <c r="AF20" s="294">
        <v>2</v>
      </c>
      <c r="AG20" s="293">
        <v>27</v>
      </c>
      <c r="AH20" s="293">
        <v>3520</v>
      </c>
      <c r="AI20" s="900" t="s">
        <v>143</v>
      </c>
    </row>
    <row r="21" spans="1:35" s="345" customFormat="1" ht="41.25" customHeight="1">
      <c r="A21" s="976" t="s">
        <v>144</v>
      </c>
      <c r="B21" s="293">
        <v>54</v>
      </c>
      <c r="C21" s="293">
        <v>1492</v>
      </c>
      <c r="D21" s="294" t="s">
        <v>168</v>
      </c>
      <c r="E21" s="294" t="s">
        <v>168</v>
      </c>
      <c r="F21" s="293">
        <v>4</v>
      </c>
      <c r="G21" s="293">
        <v>806</v>
      </c>
      <c r="H21" s="293">
        <v>53</v>
      </c>
      <c r="I21" s="293">
        <v>171550</v>
      </c>
      <c r="J21" s="294" t="s">
        <v>168</v>
      </c>
      <c r="K21" s="294" t="s">
        <v>168</v>
      </c>
      <c r="L21" s="293">
        <v>20</v>
      </c>
      <c r="M21" s="293">
        <v>617</v>
      </c>
      <c r="N21" s="294" t="s">
        <v>168</v>
      </c>
      <c r="O21" s="294" t="s">
        <v>168</v>
      </c>
      <c r="P21" s="293"/>
      <c r="Q21" s="293"/>
      <c r="R21" s="978" t="s">
        <v>144</v>
      </c>
      <c r="S21" s="976" t="s">
        <v>144</v>
      </c>
      <c r="T21" s="293">
        <v>3</v>
      </c>
      <c r="U21" s="293">
        <v>34</v>
      </c>
      <c r="V21" s="293">
        <v>8</v>
      </c>
      <c r="W21" s="293">
        <v>64</v>
      </c>
      <c r="X21" s="293">
        <v>178</v>
      </c>
      <c r="Y21" s="293">
        <v>526</v>
      </c>
      <c r="Z21" s="324"/>
      <c r="AA21" s="294" t="s">
        <v>771</v>
      </c>
      <c r="AB21" s="294" t="s">
        <v>771</v>
      </c>
      <c r="AC21" s="294" t="s">
        <v>771</v>
      </c>
      <c r="AD21" s="294" t="s">
        <v>771</v>
      </c>
      <c r="AE21" s="294" t="s">
        <v>771</v>
      </c>
      <c r="AF21" s="294" t="s">
        <v>771</v>
      </c>
      <c r="AG21" s="293">
        <v>21</v>
      </c>
      <c r="AH21" s="293">
        <v>1458</v>
      </c>
      <c r="AI21" s="900" t="s">
        <v>144</v>
      </c>
    </row>
    <row r="22" spans="1:35" s="345" customFormat="1" ht="41.25" customHeight="1" thickBot="1">
      <c r="A22" s="992" t="s">
        <v>772</v>
      </c>
      <c r="B22" s="998">
        <v>65</v>
      </c>
      <c r="C22" s="998">
        <v>1955</v>
      </c>
      <c r="D22" s="998">
        <v>8</v>
      </c>
      <c r="E22" s="998">
        <v>350</v>
      </c>
      <c r="F22" s="998">
        <v>2</v>
      </c>
      <c r="G22" s="998">
        <v>702</v>
      </c>
      <c r="H22" s="998">
        <v>54</v>
      </c>
      <c r="I22" s="998">
        <v>232162</v>
      </c>
      <c r="J22" s="999">
        <v>1</v>
      </c>
      <c r="K22" s="999">
        <v>4</v>
      </c>
      <c r="L22" s="998">
        <v>22</v>
      </c>
      <c r="M22" s="998">
        <v>414</v>
      </c>
      <c r="N22" s="999" t="s">
        <v>168</v>
      </c>
      <c r="O22" s="999" t="s">
        <v>168</v>
      </c>
      <c r="P22" s="998"/>
      <c r="Q22" s="998"/>
      <c r="R22" s="1000" t="s">
        <v>772</v>
      </c>
      <c r="S22" s="992" t="s">
        <v>772</v>
      </c>
      <c r="T22" s="998">
        <v>7</v>
      </c>
      <c r="U22" s="998">
        <v>42</v>
      </c>
      <c r="V22" s="998">
        <v>14</v>
      </c>
      <c r="W22" s="998">
        <v>355</v>
      </c>
      <c r="X22" s="998">
        <v>200</v>
      </c>
      <c r="Y22" s="998">
        <v>665</v>
      </c>
      <c r="Z22" s="1001"/>
      <c r="AA22" s="999">
        <v>2</v>
      </c>
      <c r="AB22" s="999">
        <v>17</v>
      </c>
      <c r="AC22" s="999" t="s">
        <v>771</v>
      </c>
      <c r="AD22" s="999" t="s">
        <v>771</v>
      </c>
      <c r="AE22" s="999">
        <v>1</v>
      </c>
      <c r="AF22" s="999">
        <v>4</v>
      </c>
      <c r="AG22" s="998">
        <v>19</v>
      </c>
      <c r="AH22" s="998">
        <v>923</v>
      </c>
      <c r="AI22" s="326" t="s">
        <v>772</v>
      </c>
    </row>
    <row r="23" spans="1:35" s="67" customFormat="1" ht="13.5" customHeight="1" thickTop="1">
      <c r="A23" s="868" t="s">
        <v>449</v>
      </c>
      <c r="B23" s="868"/>
      <c r="C23" s="68"/>
      <c r="D23" s="68"/>
      <c r="E23" s="72"/>
      <c r="F23" s="72"/>
      <c r="G23" s="130"/>
      <c r="H23" s="860"/>
      <c r="I23" s="73"/>
      <c r="J23" s="125"/>
      <c r="K23" s="125"/>
      <c r="L23" s="96"/>
      <c r="M23" s="96"/>
      <c r="S23" s="868"/>
      <c r="T23" s="868"/>
      <c r="U23" s="96"/>
      <c r="V23" s="96"/>
      <c r="W23" s="96"/>
      <c r="X23" s="96"/>
      <c r="Y23" s="96"/>
      <c r="Z23" s="100"/>
      <c r="AA23" s="178"/>
      <c r="AC23" s="96"/>
      <c r="AD23" s="96"/>
      <c r="AE23" s="96"/>
      <c r="AF23" s="96"/>
    </row>
    <row r="24" spans="1:35" s="67" customFormat="1" ht="13.5" customHeight="1">
      <c r="A24" s="104" t="s">
        <v>450</v>
      </c>
      <c r="B24" s="104"/>
      <c r="C24" s="68"/>
      <c r="D24" s="68"/>
      <c r="E24" s="72"/>
      <c r="F24" s="72"/>
      <c r="G24" s="130"/>
      <c r="H24" s="178"/>
      <c r="I24" s="73"/>
      <c r="J24" s="73"/>
      <c r="K24" s="73"/>
      <c r="L24" s="73"/>
      <c r="M24" s="73"/>
      <c r="N24" s="130"/>
      <c r="O24" s="130"/>
      <c r="P24" s="130"/>
      <c r="Q24" s="130"/>
      <c r="R24" s="130" t="s">
        <v>738</v>
      </c>
      <c r="S24" s="104"/>
      <c r="T24" s="104"/>
      <c r="U24" s="96"/>
      <c r="V24" s="96"/>
      <c r="W24" s="96"/>
      <c r="X24" s="96"/>
      <c r="Y24" s="96"/>
      <c r="Z24" s="100"/>
      <c r="AA24" s="178"/>
      <c r="AC24" s="96"/>
      <c r="AD24" s="96"/>
      <c r="AE24" s="96"/>
      <c r="AF24" s="96"/>
      <c r="AG24" s="130"/>
      <c r="AH24" s="130"/>
      <c r="AI24" s="130"/>
    </row>
    <row r="25" spans="1:35" s="67" customFormat="1" ht="13.5" customHeight="1">
      <c r="A25" s="1343" t="s">
        <v>101</v>
      </c>
      <c r="B25" s="1343"/>
      <c r="C25" s="127"/>
      <c r="D25" s="127"/>
      <c r="E25" s="68"/>
      <c r="F25" s="68"/>
      <c r="G25" s="68"/>
      <c r="H25" s="127"/>
      <c r="I25" s="127"/>
      <c r="J25" s="127"/>
      <c r="K25" s="127"/>
      <c r="L25" s="125"/>
      <c r="M25" s="125"/>
      <c r="N25" s="1405" t="s">
        <v>100</v>
      </c>
      <c r="O25" s="1405"/>
      <c r="P25" s="1405"/>
      <c r="Q25" s="1405"/>
      <c r="R25" s="1405"/>
      <c r="S25" s="1343" t="s">
        <v>101</v>
      </c>
      <c r="T25" s="1343"/>
      <c r="U25" s="127"/>
      <c r="V25" s="127"/>
      <c r="W25" s="125"/>
      <c r="X25" s="125"/>
      <c r="Y25" s="125"/>
      <c r="Z25" s="100"/>
      <c r="AA25" s="473"/>
      <c r="AB25" s="130"/>
      <c r="AC25" s="130"/>
      <c r="AD25" s="130"/>
      <c r="AE25" s="100"/>
      <c r="AF25" s="100"/>
      <c r="AG25" s="1405" t="s">
        <v>100</v>
      </c>
      <c r="AH25" s="1405"/>
      <c r="AI25" s="1405"/>
    </row>
    <row r="26" spans="1:35" s="67" customFormat="1" ht="13.5" customHeight="1">
      <c r="A26" s="87"/>
      <c r="B26" s="82"/>
      <c r="C26" s="82"/>
      <c r="D26" s="82"/>
      <c r="E26" s="82"/>
      <c r="F26" s="82"/>
      <c r="G26" s="82"/>
      <c r="H26" s="87"/>
      <c r="I26" s="87"/>
      <c r="J26" s="87"/>
      <c r="K26" s="87"/>
      <c r="L26" s="87"/>
      <c r="M26" s="87"/>
      <c r="N26" s="87"/>
      <c r="O26" s="87"/>
      <c r="P26" s="100"/>
      <c r="Q26" s="100"/>
      <c r="R26" s="75"/>
      <c r="S26" s="87"/>
      <c r="T26" s="87"/>
      <c r="U26" s="87"/>
      <c r="V26" s="87"/>
      <c r="W26" s="87"/>
      <c r="X26" s="87"/>
      <c r="Y26" s="87"/>
      <c r="Z26" s="100"/>
      <c r="AA26" s="87"/>
      <c r="AB26" s="87"/>
      <c r="AC26" s="87"/>
      <c r="AD26" s="87"/>
      <c r="AE26" s="87"/>
      <c r="AF26" s="87"/>
      <c r="AG26" s="87"/>
      <c r="AH26" s="87"/>
      <c r="AI26" s="75"/>
    </row>
    <row r="27" spans="1:35" ht="13.5" customHeight="1">
      <c r="A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46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46"/>
    </row>
    <row r="28" spans="1:35" ht="13.5" customHeight="1"/>
    <row r="29" spans="1:35" ht="13.5" customHeight="1"/>
    <row r="30" spans="1:35" ht="13.5" customHeight="1"/>
    <row r="31" spans="1:35" ht="13.5" customHeight="1"/>
    <row r="32" spans="1:35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mergeCells count="29">
    <mergeCell ref="AG1:AI1"/>
    <mergeCell ref="A2:G2"/>
    <mergeCell ref="H2:R2"/>
    <mergeCell ref="S2:Y2"/>
    <mergeCell ref="AA2:AI2"/>
    <mergeCell ref="M3:O3"/>
    <mergeCell ref="AG3:AH3"/>
    <mergeCell ref="A4:A5"/>
    <mergeCell ref="B4:C4"/>
    <mergeCell ref="D4:E4"/>
    <mergeCell ref="F4:G4"/>
    <mergeCell ref="H4:I4"/>
    <mergeCell ref="J4:K4"/>
    <mergeCell ref="L4:M4"/>
    <mergeCell ref="N4:O4"/>
    <mergeCell ref="R4:R5"/>
    <mergeCell ref="S4:S5"/>
    <mergeCell ref="T4:U4"/>
    <mergeCell ref="V4:W4"/>
    <mergeCell ref="X4:Y4"/>
    <mergeCell ref="AA4:AB4"/>
    <mergeCell ref="A25:B25"/>
    <mergeCell ref="N25:R25"/>
    <mergeCell ref="S25:T25"/>
    <mergeCell ref="AG25:AI25"/>
    <mergeCell ref="AC4:AD4"/>
    <mergeCell ref="AE4:AF4"/>
    <mergeCell ref="AG4:AH4"/>
    <mergeCell ref="AI4:AI5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8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Q26"/>
  <sheetViews>
    <sheetView view="pageBreakPreview" topLeftCell="A10" zoomScaleSheetLayoutView="100" workbookViewId="0">
      <selection activeCell="G12" sqref="G12"/>
    </sheetView>
  </sheetViews>
  <sheetFormatPr defaultRowHeight="15"/>
  <cols>
    <col min="1" max="1" width="9.77734375" style="70" customWidth="1"/>
    <col min="2" max="8" width="9.33203125" style="70" customWidth="1"/>
    <col min="9" max="10" width="11" style="70" customWidth="1"/>
    <col min="11" max="13" width="10.77734375" style="70" customWidth="1"/>
    <col min="14" max="14" width="11" style="70" customWidth="1"/>
    <col min="15" max="15" width="9.77734375" style="70" customWidth="1"/>
    <col min="16" max="16" width="11.5546875" style="70" customWidth="1"/>
    <col min="17" max="19" width="8.77734375" style="70" customWidth="1"/>
    <col min="20" max="16384" width="8.88671875" style="70"/>
  </cols>
  <sheetData>
    <row r="1" spans="1:17" s="67" customFormat="1" ht="13.5" customHeight="1">
      <c r="A1" s="141" t="s">
        <v>190</v>
      </c>
      <c r="B1" s="179"/>
      <c r="C1" s="180"/>
      <c r="D1" s="180"/>
      <c r="E1" s="180"/>
      <c r="G1" s="181"/>
      <c r="H1" s="181"/>
      <c r="J1" s="179"/>
      <c r="K1" s="180"/>
      <c r="L1" s="180"/>
      <c r="M1" s="181"/>
      <c r="N1" s="181"/>
      <c r="O1" s="79" t="s">
        <v>189</v>
      </c>
      <c r="P1" s="181"/>
    </row>
    <row r="2" spans="1:17" s="397" customFormat="1" ht="45" customHeight="1">
      <c r="A2" s="1419" t="s">
        <v>340</v>
      </c>
      <c r="B2" s="1419"/>
      <c r="C2" s="1419"/>
      <c r="D2" s="1419"/>
      <c r="E2" s="1419"/>
      <c r="F2" s="1419"/>
      <c r="G2" s="1419"/>
      <c r="H2" s="1419"/>
      <c r="I2" s="1419" t="s">
        <v>341</v>
      </c>
      <c r="J2" s="1419"/>
      <c r="K2" s="1419"/>
      <c r="L2" s="1419"/>
      <c r="M2" s="1419"/>
      <c r="N2" s="1419"/>
      <c r="O2" s="1419"/>
      <c r="P2" s="128"/>
      <c r="Q2" s="128"/>
    </row>
    <row r="3" spans="1:17" s="345" customFormat="1" ht="13.5" customHeight="1" thickBot="1">
      <c r="A3" s="184" t="s">
        <v>343</v>
      </c>
      <c r="B3" s="180"/>
      <c r="C3" s="182"/>
      <c r="D3" s="182"/>
      <c r="E3" s="182"/>
      <c r="F3" s="182"/>
      <c r="G3" s="182"/>
      <c r="I3" s="182"/>
      <c r="J3" s="182"/>
      <c r="K3" s="182"/>
      <c r="L3" s="182"/>
      <c r="M3" s="183"/>
      <c r="N3" s="182"/>
      <c r="O3" s="183" t="s">
        <v>342</v>
      </c>
      <c r="P3" s="182"/>
    </row>
    <row r="4" spans="1:17" s="397" customFormat="1" ht="20.100000000000001" customHeight="1" thickTop="1">
      <c r="A4" s="1423" t="s">
        <v>6</v>
      </c>
      <c r="B4" s="1423" t="s">
        <v>344</v>
      </c>
      <c r="C4" s="1416" t="s">
        <v>345</v>
      </c>
      <c r="D4" s="1416" t="s">
        <v>346</v>
      </c>
      <c r="E4" s="1416" t="s">
        <v>347</v>
      </c>
      <c r="F4" s="1416" t="s">
        <v>348</v>
      </c>
      <c r="G4" s="1416" t="s">
        <v>349</v>
      </c>
      <c r="H4" s="1420" t="s">
        <v>5</v>
      </c>
      <c r="I4" s="1423" t="s">
        <v>7</v>
      </c>
      <c r="J4" s="1416" t="s">
        <v>8</v>
      </c>
      <c r="K4" s="1416" t="s">
        <v>9</v>
      </c>
      <c r="L4" s="1416" t="s">
        <v>10</v>
      </c>
      <c r="M4" s="1416" t="s">
        <v>11</v>
      </c>
      <c r="N4" s="1420" t="s">
        <v>156</v>
      </c>
      <c r="O4" s="1420" t="s">
        <v>6</v>
      </c>
    </row>
    <row r="5" spans="1:17" s="345" customFormat="1" ht="20.100000000000001" customHeight="1">
      <c r="A5" s="1424"/>
      <c r="B5" s="1424"/>
      <c r="C5" s="1417"/>
      <c r="D5" s="1428"/>
      <c r="E5" s="1417"/>
      <c r="F5" s="1417"/>
      <c r="G5" s="1417"/>
      <c r="H5" s="1421"/>
      <c r="I5" s="1424"/>
      <c r="J5" s="1417"/>
      <c r="K5" s="1417"/>
      <c r="L5" s="1417"/>
      <c r="M5" s="1417"/>
      <c r="N5" s="1426"/>
      <c r="O5" s="1421"/>
    </row>
    <row r="6" spans="1:17" s="345" customFormat="1" ht="20.100000000000001" customHeight="1">
      <c r="A6" s="1424"/>
      <c r="B6" s="1424"/>
      <c r="C6" s="1417"/>
      <c r="D6" s="1428"/>
      <c r="E6" s="1417"/>
      <c r="F6" s="1417"/>
      <c r="G6" s="1417"/>
      <c r="H6" s="1421"/>
      <c r="I6" s="1424"/>
      <c r="J6" s="1417"/>
      <c r="K6" s="1417"/>
      <c r="L6" s="1417"/>
      <c r="M6" s="1417"/>
      <c r="N6" s="1426"/>
      <c r="O6" s="1421"/>
    </row>
    <row r="7" spans="1:17" s="345" customFormat="1" ht="20.100000000000001" customHeight="1">
      <c r="A7" s="1425"/>
      <c r="B7" s="1425"/>
      <c r="C7" s="1418"/>
      <c r="D7" s="1429"/>
      <c r="E7" s="1418"/>
      <c r="F7" s="1418"/>
      <c r="G7" s="1418"/>
      <c r="H7" s="1422"/>
      <c r="I7" s="1425"/>
      <c r="J7" s="1418"/>
      <c r="K7" s="1418"/>
      <c r="L7" s="1418"/>
      <c r="M7" s="1418"/>
      <c r="N7" s="1427"/>
      <c r="O7" s="1422"/>
    </row>
    <row r="8" spans="1:17" s="345" customFormat="1" ht="33.200000000000003" customHeight="1">
      <c r="A8" s="248">
        <v>2011</v>
      </c>
      <c r="B8" s="286" t="s">
        <v>22</v>
      </c>
      <c r="C8" s="286" t="s">
        <v>22</v>
      </c>
      <c r="D8" s="286" t="s">
        <v>22</v>
      </c>
      <c r="E8" s="286" t="s">
        <v>22</v>
      </c>
      <c r="F8" s="286" t="s">
        <v>22</v>
      </c>
      <c r="G8" s="286" t="s">
        <v>22</v>
      </c>
      <c r="H8" s="286" t="s">
        <v>22</v>
      </c>
      <c r="I8" s="286">
        <v>29</v>
      </c>
      <c r="J8" s="263">
        <v>32</v>
      </c>
      <c r="K8" s="286" t="s">
        <v>168</v>
      </c>
      <c r="L8" s="286" t="s">
        <v>168</v>
      </c>
      <c r="M8" s="286" t="s">
        <v>168</v>
      </c>
      <c r="N8" s="286">
        <v>2000</v>
      </c>
      <c r="O8" s="247">
        <v>2011</v>
      </c>
    </row>
    <row r="9" spans="1:17" s="345" customFormat="1" ht="33.200000000000003" customHeight="1">
      <c r="A9" s="248">
        <v>2012</v>
      </c>
      <c r="B9" s="286" t="s">
        <v>168</v>
      </c>
      <c r="C9" s="286" t="s">
        <v>168</v>
      </c>
      <c r="D9" s="286" t="s">
        <v>168</v>
      </c>
      <c r="E9" s="286" t="s">
        <v>168</v>
      </c>
      <c r="F9" s="286" t="s">
        <v>168</v>
      </c>
      <c r="G9" s="286" t="s">
        <v>168</v>
      </c>
      <c r="H9" s="286" t="s">
        <v>168</v>
      </c>
      <c r="I9" s="286">
        <v>4</v>
      </c>
      <c r="J9" s="263">
        <v>21</v>
      </c>
      <c r="K9" s="286"/>
      <c r="L9" s="286"/>
      <c r="M9" s="286"/>
      <c r="N9" s="286">
        <v>6101</v>
      </c>
      <c r="O9" s="247">
        <v>2012</v>
      </c>
    </row>
    <row r="10" spans="1:17" s="345" customFormat="1" ht="33.200000000000003" customHeight="1">
      <c r="A10" s="248">
        <v>2013</v>
      </c>
      <c r="B10" s="286" t="s">
        <v>22</v>
      </c>
      <c r="C10" s="286" t="s">
        <v>22</v>
      </c>
      <c r="D10" s="286" t="s">
        <v>22</v>
      </c>
      <c r="E10" s="286" t="s">
        <v>22</v>
      </c>
      <c r="F10" s="286" t="s">
        <v>22</v>
      </c>
      <c r="G10" s="286" t="s">
        <v>22</v>
      </c>
      <c r="H10" s="286" t="s">
        <v>22</v>
      </c>
      <c r="I10" s="286">
        <v>99</v>
      </c>
      <c r="J10" s="286" t="s">
        <v>168</v>
      </c>
      <c r="K10" s="286" t="s">
        <v>168</v>
      </c>
      <c r="L10" s="286" t="s">
        <v>168</v>
      </c>
      <c r="M10" s="286" t="s">
        <v>168</v>
      </c>
      <c r="N10" s="286" t="s">
        <v>168</v>
      </c>
      <c r="O10" s="247">
        <v>2013</v>
      </c>
    </row>
    <row r="11" spans="1:17" s="345" customFormat="1" ht="33.200000000000003" customHeight="1">
      <c r="A11" s="248">
        <v>2014</v>
      </c>
      <c r="B11" s="286" t="s">
        <v>567</v>
      </c>
      <c r="C11" s="286" t="s">
        <v>567</v>
      </c>
      <c r="D11" s="286" t="s">
        <v>567</v>
      </c>
      <c r="E11" s="286" t="s">
        <v>567</v>
      </c>
      <c r="F11" s="286" t="s">
        <v>567</v>
      </c>
      <c r="G11" s="286" t="s">
        <v>567</v>
      </c>
      <c r="H11" s="286" t="s">
        <v>567</v>
      </c>
      <c r="I11" s="286">
        <v>62</v>
      </c>
      <c r="J11" s="286">
        <v>1</v>
      </c>
      <c r="K11" s="286" t="s">
        <v>168</v>
      </c>
      <c r="L11" s="286" t="s">
        <v>168</v>
      </c>
      <c r="M11" s="286" t="s">
        <v>168</v>
      </c>
      <c r="N11" s="286" t="s">
        <v>168</v>
      </c>
      <c r="O11" s="247">
        <v>2014</v>
      </c>
    </row>
    <row r="12" spans="1:17" s="345" customFormat="1" ht="34.5" customHeight="1">
      <c r="A12" s="248">
        <v>2015</v>
      </c>
      <c r="B12" s="286" t="s">
        <v>709</v>
      </c>
      <c r="C12" s="286" t="s">
        <v>709</v>
      </c>
      <c r="D12" s="286" t="s">
        <v>709</v>
      </c>
      <c r="E12" s="286" t="s">
        <v>709</v>
      </c>
      <c r="F12" s="286" t="s">
        <v>709</v>
      </c>
      <c r="G12" s="286" t="s">
        <v>709</v>
      </c>
      <c r="H12" s="286" t="s">
        <v>709</v>
      </c>
      <c r="I12" s="286">
        <v>2</v>
      </c>
      <c r="J12" s="286" t="s">
        <v>771</v>
      </c>
      <c r="K12" s="286" t="s">
        <v>168</v>
      </c>
      <c r="L12" s="286" t="s">
        <v>168</v>
      </c>
      <c r="M12" s="286" t="s">
        <v>168</v>
      </c>
      <c r="N12" s="286">
        <v>952</v>
      </c>
      <c r="O12" s="247">
        <v>2015</v>
      </c>
    </row>
    <row r="13" spans="1:17" s="346" customFormat="1" ht="34.5" customHeight="1">
      <c r="A13" s="250">
        <v>2016</v>
      </c>
      <c r="B13" s="286" t="s">
        <v>22</v>
      </c>
      <c r="C13" s="286" t="s">
        <v>22</v>
      </c>
      <c r="D13" s="286" t="s">
        <v>22</v>
      </c>
      <c r="E13" s="286" t="s">
        <v>22</v>
      </c>
      <c r="F13" s="286" t="s">
        <v>22</v>
      </c>
      <c r="G13" s="286" t="s">
        <v>22</v>
      </c>
      <c r="H13" s="286" t="s">
        <v>22</v>
      </c>
      <c r="I13" s="849">
        <f t="shared" ref="I13:M13" si="0">SUM(I14:I24)</f>
        <v>22</v>
      </c>
      <c r="J13" s="849">
        <f t="shared" si="0"/>
        <v>57</v>
      </c>
      <c r="K13" s="286" t="s">
        <v>22</v>
      </c>
      <c r="L13" s="286" t="s">
        <v>22</v>
      </c>
      <c r="M13" s="849">
        <f t="shared" si="0"/>
        <v>30</v>
      </c>
      <c r="N13" s="286" t="s">
        <v>22</v>
      </c>
      <c r="O13" s="249">
        <v>2016</v>
      </c>
    </row>
    <row r="14" spans="1:17" s="345" customFormat="1" ht="33.6" customHeight="1">
      <c r="A14" s="325" t="s">
        <v>227</v>
      </c>
      <c r="B14" s="286" t="s">
        <v>22</v>
      </c>
      <c r="C14" s="286" t="s">
        <v>22</v>
      </c>
      <c r="D14" s="286" t="s">
        <v>22</v>
      </c>
      <c r="E14" s="286" t="s">
        <v>22</v>
      </c>
      <c r="F14" s="286" t="s">
        <v>22</v>
      </c>
      <c r="G14" s="286" t="s">
        <v>22</v>
      </c>
      <c r="H14" s="286" t="s">
        <v>22</v>
      </c>
      <c r="I14" s="286" t="s">
        <v>22</v>
      </c>
      <c r="J14" s="286" t="s">
        <v>22</v>
      </c>
      <c r="K14" s="286" t="s">
        <v>22</v>
      </c>
      <c r="L14" s="286" t="s">
        <v>22</v>
      </c>
      <c r="M14" s="286" t="s">
        <v>22</v>
      </c>
      <c r="N14" s="286" t="s">
        <v>22</v>
      </c>
      <c r="O14" s="323" t="s">
        <v>227</v>
      </c>
    </row>
    <row r="15" spans="1:17" s="345" customFormat="1" ht="33.6" customHeight="1">
      <c r="A15" s="325" t="s">
        <v>136</v>
      </c>
      <c r="B15" s="286" t="s">
        <v>22</v>
      </c>
      <c r="C15" s="286" t="s">
        <v>22</v>
      </c>
      <c r="D15" s="286" t="s">
        <v>22</v>
      </c>
      <c r="E15" s="286" t="s">
        <v>22</v>
      </c>
      <c r="F15" s="286" t="s">
        <v>22</v>
      </c>
      <c r="G15" s="286" t="s">
        <v>22</v>
      </c>
      <c r="H15" s="286" t="s">
        <v>22</v>
      </c>
      <c r="I15" s="286" t="s">
        <v>22</v>
      </c>
      <c r="J15" s="286" t="s">
        <v>22</v>
      </c>
      <c r="K15" s="286" t="s">
        <v>22</v>
      </c>
      <c r="L15" s="286" t="s">
        <v>22</v>
      </c>
      <c r="M15" s="286" t="s">
        <v>22</v>
      </c>
      <c r="N15" s="286" t="s">
        <v>22</v>
      </c>
      <c r="O15" s="323" t="s">
        <v>136</v>
      </c>
    </row>
    <row r="16" spans="1:17" s="345" customFormat="1" ht="33.6" customHeight="1">
      <c r="A16" s="325" t="s">
        <v>291</v>
      </c>
      <c r="B16" s="286" t="s">
        <v>22</v>
      </c>
      <c r="C16" s="286" t="s">
        <v>22</v>
      </c>
      <c r="D16" s="286" t="s">
        <v>22</v>
      </c>
      <c r="E16" s="286" t="s">
        <v>22</v>
      </c>
      <c r="F16" s="286" t="s">
        <v>22</v>
      </c>
      <c r="G16" s="286" t="s">
        <v>22</v>
      </c>
      <c r="H16" s="286" t="s">
        <v>22</v>
      </c>
      <c r="I16" s="286" t="s">
        <v>22</v>
      </c>
      <c r="J16" s="286" t="s">
        <v>22</v>
      </c>
      <c r="K16" s="286" t="s">
        <v>22</v>
      </c>
      <c r="L16" s="286" t="s">
        <v>22</v>
      </c>
      <c r="M16" s="286" t="s">
        <v>22</v>
      </c>
      <c r="N16" s="286" t="s">
        <v>22</v>
      </c>
      <c r="O16" s="323" t="s">
        <v>291</v>
      </c>
    </row>
    <row r="17" spans="1:16" s="345" customFormat="1" ht="33.6" customHeight="1">
      <c r="A17" s="325" t="s">
        <v>138</v>
      </c>
      <c r="B17" s="286" t="s">
        <v>22</v>
      </c>
      <c r="C17" s="286" t="s">
        <v>22</v>
      </c>
      <c r="D17" s="286" t="s">
        <v>22</v>
      </c>
      <c r="E17" s="286" t="s">
        <v>22</v>
      </c>
      <c r="F17" s="286" t="s">
        <v>22</v>
      </c>
      <c r="G17" s="286" t="s">
        <v>22</v>
      </c>
      <c r="H17" s="286" t="s">
        <v>22</v>
      </c>
      <c r="I17" s="286" t="s">
        <v>22</v>
      </c>
      <c r="J17" s="286" t="s">
        <v>22</v>
      </c>
      <c r="K17" s="286" t="s">
        <v>22</v>
      </c>
      <c r="L17" s="286" t="s">
        <v>22</v>
      </c>
      <c r="M17" s="286" t="s">
        <v>22</v>
      </c>
      <c r="N17" s="286" t="s">
        <v>22</v>
      </c>
      <c r="O17" s="323" t="s">
        <v>138</v>
      </c>
    </row>
    <row r="18" spans="1:16" s="345" customFormat="1" ht="33.6" customHeight="1">
      <c r="A18" s="325" t="s">
        <v>139</v>
      </c>
      <c r="B18" s="286" t="s">
        <v>22</v>
      </c>
      <c r="C18" s="286" t="s">
        <v>22</v>
      </c>
      <c r="D18" s="286" t="s">
        <v>22</v>
      </c>
      <c r="E18" s="286" t="s">
        <v>22</v>
      </c>
      <c r="F18" s="286" t="s">
        <v>22</v>
      </c>
      <c r="G18" s="286" t="s">
        <v>22</v>
      </c>
      <c r="H18" s="286" t="s">
        <v>22</v>
      </c>
      <c r="I18" s="286" t="s">
        <v>22</v>
      </c>
      <c r="J18" s="286">
        <v>12</v>
      </c>
      <c r="K18" s="286" t="s">
        <v>22</v>
      </c>
      <c r="L18" s="286" t="s">
        <v>22</v>
      </c>
      <c r="M18" s="286" t="s">
        <v>22</v>
      </c>
      <c r="N18" s="286" t="s">
        <v>22</v>
      </c>
      <c r="O18" s="323" t="s">
        <v>139</v>
      </c>
    </row>
    <row r="19" spans="1:16" s="345" customFormat="1" ht="33.6" customHeight="1">
      <c r="A19" s="325" t="s">
        <v>140</v>
      </c>
      <c r="B19" s="286" t="s">
        <v>22</v>
      </c>
      <c r="C19" s="286" t="s">
        <v>22</v>
      </c>
      <c r="D19" s="286" t="s">
        <v>22</v>
      </c>
      <c r="E19" s="286" t="s">
        <v>22</v>
      </c>
      <c r="F19" s="286" t="s">
        <v>22</v>
      </c>
      <c r="G19" s="286" t="s">
        <v>22</v>
      </c>
      <c r="H19" s="286" t="s">
        <v>22</v>
      </c>
      <c r="I19" s="286" t="s">
        <v>22</v>
      </c>
      <c r="J19" s="286" t="s">
        <v>22</v>
      </c>
      <c r="K19" s="286" t="s">
        <v>22</v>
      </c>
      <c r="L19" s="286" t="s">
        <v>22</v>
      </c>
      <c r="M19" s="286" t="s">
        <v>22</v>
      </c>
      <c r="N19" s="286" t="s">
        <v>22</v>
      </c>
      <c r="O19" s="323" t="s">
        <v>140</v>
      </c>
    </row>
    <row r="20" spans="1:16" s="345" customFormat="1" ht="33.6" customHeight="1">
      <c r="A20" s="325" t="s">
        <v>141</v>
      </c>
      <c r="B20" s="286" t="s">
        <v>22</v>
      </c>
      <c r="C20" s="286" t="s">
        <v>22</v>
      </c>
      <c r="D20" s="286" t="s">
        <v>22</v>
      </c>
      <c r="E20" s="286" t="s">
        <v>22</v>
      </c>
      <c r="F20" s="286" t="s">
        <v>22</v>
      </c>
      <c r="G20" s="286" t="s">
        <v>22</v>
      </c>
      <c r="H20" s="286" t="s">
        <v>22</v>
      </c>
      <c r="I20" s="286" t="s">
        <v>22</v>
      </c>
      <c r="J20" s="286">
        <v>45</v>
      </c>
      <c r="K20" s="286" t="s">
        <v>22</v>
      </c>
      <c r="L20" s="286" t="s">
        <v>22</v>
      </c>
      <c r="M20" s="286">
        <v>30</v>
      </c>
      <c r="N20" s="286" t="s">
        <v>22</v>
      </c>
      <c r="O20" s="323" t="s">
        <v>141</v>
      </c>
    </row>
    <row r="21" spans="1:16" s="345" customFormat="1" ht="33.6" customHeight="1">
      <c r="A21" s="325" t="s">
        <v>142</v>
      </c>
      <c r="B21" s="286" t="s">
        <v>22</v>
      </c>
      <c r="C21" s="286" t="s">
        <v>22</v>
      </c>
      <c r="D21" s="286" t="s">
        <v>22</v>
      </c>
      <c r="E21" s="286" t="s">
        <v>22</v>
      </c>
      <c r="F21" s="286" t="s">
        <v>22</v>
      </c>
      <c r="G21" s="286" t="s">
        <v>22</v>
      </c>
      <c r="H21" s="286" t="s">
        <v>22</v>
      </c>
      <c r="I21" s="286" t="s">
        <v>22</v>
      </c>
      <c r="J21" s="286" t="s">
        <v>22</v>
      </c>
      <c r="K21" s="286" t="s">
        <v>22</v>
      </c>
      <c r="L21" s="286" t="s">
        <v>22</v>
      </c>
      <c r="M21" s="286" t="s">
        <v>22</v>
      </c>
      <c r="N21" s="286" t="s">
        <v>22</v>
      </c>
      <c r="O21" s="323" t="s">
        <v>142</v>
      </c>
    </row>
    <row r="22" spans="1:16" s="345" customFormat="1" ht="33.6" customHeight="1">
      <c r="A22" s="325" t="s">
        <v>143</v>
      </c>
      <c r="B22" s="286" t="s">
        <v>22</v>
      </c>
      <c r="C22" s="286" t="s">
        <v>22</v>
      </c>
      <c r="D22" s="286" t="s">
        <v>22</v>
      </c>
      <c r="E22" s="286" t="s">
        <v>22</v>
      </c>
      <c r="F22" s="286" t="s">
        <v>22</v>
      </c>
      <c r="G22" s="286" t="s">
        <v>22</v>
      </c>
      <c r="H22" s="286" t="s">
        <v>22</v>
      </c>
      <c r="I22" s="286" t="s">
        <v>22</v>
      </c>
      <c r="J22" s="286" t="s">
        <v>22</v>
      </c>
      <c r="K22" s="286" t="s">
        <v>22</v>
      </c>
      <c r="L22" s="286" t="s">
        <v>22</v>
      </c>
      <c r="M22" s="286" t="s">
        <v>22</v>
      </c>
      <c r="N22" s="286" t="s">
        <v>22</v>
      </c>
      <c r="O22" s="323" t="s">
        <v>143</v>
      </c>
    </row>
    <row r="23" spans="1:16" s="397" customFormat="1" ht="33.6" customHeight="1">
      <c r="A23" s="325" t="s">
        <v>144</v>
      </c>
      <c r="B23" s="286" t="s">
        <v>22</v>
      </c>
      <c r="C23" s="286" t="s">
        <v>22</v>
      </c>
      <c r="D23" s="286" t="s">
        <v>22</v>
      </c>
      <c r="E23" s="286" t="s">
        <v>22</v>
      </c>
      <c r="F23" s="286" t="s">
        <v>22</v>
      </c>
      <c r="G23" s="286" t="s">
        <v>22</v>
      </c>
      <c r="H23" s="286" t="s">
        <v>22</v>
      </c>
      <c r="I23" s="286" t="s">
        <v>22</v>
      </c>
      <c r="J23" s="286" t="s">
        <v>22</v>
      </c>
      <c r="K23" s="286" t="s">
        <v>22</v>
      </c>
      <c r="L23" s="286" t="s">
        <v>22</v>
      </c>
      <c r="M23" s="286" t="s">
        <v>22</v>
      </c>
      <c r="N23" s="286" t="s">
        <v>22</v>
      </c>
      <c r="O23" s="323" t="s">
        <v>144</v>
      </c>
    </row>
    <row r="24" spans="1:16" s="397" customFormat="1" ht="33.6" customHeight="1" thickBot="1">
      <c r="A24" s="992" t="s">
        <v>145</v>
      </c>
      <c r="B24" s="1002" t="s">
        <v>22</v>
      </c>
      <c r="C24" s="1002" t="s">
        <v>22</v>
      </c>
      <c r="D24" s="1002" t="s">
        <v>22</v>
      </c>
      <c r="E24" s="1002" t="s">
        <v>22</v>
      </c>
      <c r="F24" s="1002" t="s">
        <v>22</v>
      </c>
      <c r="G24" s="1002" t="s">
        <v>22</v>
      </c>
      <c r="H24" s="1002" t="s">
        <v>22</v>
      </c>
      <c r="I24" s="1002">
        <v>22</v>
      </c>
      <c r="J24" s="1002" t="s">
        <v>22</v>
      </c>
      <c r="K24" s="1002" t="s">
        <v>22</v>
      </c>
      <c r="L24" s="1002" t="s">
        <v>22</v>
      </c>
      <c r="M24" s="1002" t="s">
        <v>22</v>
      </c>
      <c r="N24" s="1002" t="s">
        <v>22</v>
      </c>
      <c r="O24" s="1000" t="s">
        <v>145</v>
      </c>
    </row>
    <row r="25" spans="1:16" ht="13.5" customHeight="1" thickTop="1">
      <c r="A25" s="264"/>
      <c r="B25" s="4"/>
      <c r="C25" s="4"/>
      <c r="D25" s="4"/>
      <c r="E25" s="4"/>
      <c r="F25" s="4"/>
      <c r="G25" s="4"/>
      <c r="H25" s="7"/>
      <c r="I25" s="129"/>
      <c r="J25" s="4"/>
      <c r="K25" s="8"/>
      <c r="L25" s="9"/>
      <c r="M25" s="9"/>
      <c r="N25" s="9"/>
      <c r="O25" s="9"/>
      <c r="P25" s="4"/>
    </row>
    <row r="26" spans="1:16" ht="13.5" customHeight="1">
      <c r="A26" s="196" t="s">
        <v>251</v>
      </c>
      <c r="C26" s="4"/>
      <c r="D26" s="4"/>
      <c r="E26" s="4"/>
      <c r="F26" s="4"/>
      <c r="G26" s="4"/>
      <c r="H26" s="8"/>
      <c r="J26" s="4"/>
      <c r="K26" s="4"/>
      <c r="L26" s="4"/>
      <c r="M26" s="8"/>
      <c r="N26" s="9"/>
      <c r="O26" s="146" t="s">
        <v>186</v>
      </c>
      <c r="P26" s="4"/>
    </row>
  </sheetData>
  <mergeCells count="17">
    <mergeCell ref="D4:D7"/>
    <mergeCell ref="E4:E7"/>
    <mergeCell ref="F4:F7"/>
    <mergeCell ref="G4:G7"/>
    <mergeCell ref="I2:O2"/>
    <mergeCell ref="O4:O7"/>
    <mergeCell ref="A2:H2"/>
    <mergeCell ref="A4:A7"/>
    <mergeCell ref="H4:H7"/>
    <mergeCell ref="N4:N7"/>
    <mergeCell ref="K4:K7"/>
    <mergeCell ref="L4:L7"/>
    <mergeCell ref="M4:M7"/>
    <mergeCell ref="I4:I7"/>
    <mergeCell ref="J4:J7"/>
    <mergeCell ref="B4:B7"/>
    <mergeCell ref="C4:C7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orientation="portrait" horizontalDpi="300" verticalDpi="300" r:id="rId1"/>
  <headerFooter alignWithMargins="0"/>
  <colBreaks count="1" manualBreakCount="1">
    <brk id="8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view="pageBreakPreview" topLeftCell="A16" zoomScaleSheetLayoutView="100" workbookViewId="0">
      <selection activeCell="R20" sqref="R20"/>
    </sheetView>
  </sheetViews>
  <sheetFormatPr defaultRowHeight="15"/>
  <cols>
    <col min="1" max="1" width="15.77734375" style="70" customWidth="1"/>
    <col min="2" max="2" width="19.77734375" style="70" customWidth="1"/>
    <col min="3" max="4" width="19.77734375" style="71" customWidth="1"/>
    <col min="5" max="5" width="9.109375" style="70" hidden="1" customWidth="1"/>
    <col min="6" max="7" width="15.77734375" style="70" hidden="1" customWidth="1"/>
    <col min="8" max="9" width="15.77734375" style="71" hidden="1" customWidth="1"/>
    <col min="10" max="10" width="9.6640625" style="70" hidden="1" customWidth="1"/>
    <col min="11" max="11" width="20.44140625" style="70" hidden="1" customWidth="1"/>
    <col min="12" max="12" width="24.5546875" style="70" hidden="1" customWidth="1"/>
    <col min="13" max="13" width="19.88671875" style="70" hidden="1" customWidth="1"/>
    <col min="14" max="15" width="14.77734375" style="70" customWidth="1"/>
    <col min="16" max="16" width="15" style="70" customWidth="1"/>
    <col min="17" max="17" width="14.77734375" style="70" customWidth="1"/>
    <col min="18" max="19" width="15.77734375" style="70" customWidth="1"/>
    <col min="20" max="22" width="14.77734375" style="70" customWidth="1"/>
    <col min="23" max="23" width="15" style="70" customWidth="1"/>
    <col min="24" max="16384" width="8.88671875" style="70"/>
  </cols>
  <sheetData>
    <row r="1" spans="1:23" s="67" customFormat="1" ht="13.5" customHeight="1">
      <c r="A1" s="141" t="s">
        <v>161</v>
      </c>
      <c r="B1" s="82"/>
      <c r="C1" s="92"/>
      <c r="H1" s="68"/>
      <c r="I1" s="68"/>
      <c r="P1" s="82"/>
      <c r="Q1" s="82"/>
      <c r="R1" s="79" t="s">
        <v>164</v>
      </c>
      <c r="S1" s="141" t="s">
        <v>161</v>
      </c>
      <c r="T1" s="82"/>
    </row>
    <row r="2" spans="1:23" s="397" customFormat="1" ht="45" customHeight="1">
      <c r="A2" s="1183" t="s">
        <v>414</v>
      </c>
      <c r="B2" s="1183"/>
      <c r="C2" s="1183"/>
      <c r="D2" s="1183"/>
      <c r="E2" s="464"/>
      <c r="F2" s="464"/>
      <c r="G2" s="464"/>
      <c r="H2" s="464"/>
      <c r="I2" s="464"/>
      <c r="J2" s="464"/>
      <c r="K2" s="464"/>
      <c r="L2" s="464"/>
      <c r="M2" s="464"/>
      <c r="N2" s="1183" t="s">
        <v>415</v>
      </c>
      <c r="O2" s="1183"/>
      <c r="P2" s="1183"/>
      <c r="Q2" s="1183"/>
      <c r="R2" s="1183"/>
      <c r="S2" s="1183" t="s">
        <v>415</v>
      </c>
      <c r="T2" s="1183"/>
      <c r="U2" s="1183"/>
      <c r="V2" s="1183"/>
      <c r="W2" s="1183"/>
    </row>
    <row r="3" spans="1:23" s="345" customFormat="1" ht="13.5" customHeight="1" thickBot="1">
      <c r="A3" s="371" t="s">
        <v>148</v>
      </c>
      <c r="C3" s="92"/>
      <c r="E3" s="324"/>
      <c r="F3" s="324"/>
      <c r="G3" s="324"/>
      <c r="H3" s="269"/>
      <c r="I3" s="269"/>
      <c r="J3" s="324"/>
      <c r="K3" s="324"/>
      <c r="L3" s="324"/>
      <c r="M3" s="324"/>
      <c r="P3" s="92"/>
      <c r="Q3" s="91"/>
      <c r="R3" s="91" t="s">
        <v>12</v>
      </c>
      <c r="S3" s="371" t="s">
        <v>148</v>
      </c>
    </row>
    <row r="4" spans="1:23" s="397" customFormat="1" ht="24.6" customHeight="1" thickTop="1">
      <c r="A4" s="1286" t="s">
        <v>129</v>
      </c>
      <c r="B4" s="1286" t="s">
        <v>451</v>
      </c>
      <c r="C4" s="1438" t="s">
        <v>13</v>
      </c>
      <c r="D4" s="1435" t="s">
        <v>452</v>
      </c>
      <c r="E4" s="1303"/>
      <c r="F4" s="1303"/>
      <c r="G4" s="1303"/>
      <c r="H4" s="1442"/>
      <c r="I4" s="1442"/>
      <c r="J4" s="1303"/>
      <c r="K4" s="1303"/>
      <c r="L4" s="1303"/>
      <c r="M4" s="1303"/>
      <c r="N4" s="1286" t="s">
        <v>14</v>
      </c>
      <c r="O4" s="1328" t="s">
        <v>15</v>
      </c>
      <c r="P4" s="1432" t="s">
        <v>16</v>
      </c>
      <c r="Q4" s="1435" t="s">
        <v>17</v>
      </c>
      <c r="R4" s="1289" t="s">
        <v>129</v>
      </c>
      <c r="S4" s="1286" t="s">
        <v>129</v>
      </c>
      <c r="T4" s="1286" t="s">
        <v>18</v>
      </c>
      <c r="U4" s="1328" t="s">
        <v>19</v>
      </c>
      <c r="V4" s="1328" t="s">
        <v>20</v>
      </c>
      <c r="W4" s="1289" t="s">
        <v>2</v>
      </c>
    </row>
    <row r="5" spans="1:23" s="397" customFormat="1" ht="24.6" customHeight="1">
      <c r="A5" s="1287"/>
      <c r="B5" s="1287"/>
      <c r="C5" s="1439"/>
      <c r="D5" s="1436"/>
      <c r="E5" s="1441"/>
      <c r="F5" s="1441"/>
      <c r="G5" s="1441"/>
      <c r="H5" s="1443"/>
      <c r="I5" s="1443"/>
      <c r="J5" s="1441"/>
      <c r="K5" s="1441"/>
      <c r="L5" s="1441"/>
      <c r="M5" s="1441"/>
      <c r="N5" s="1287"/>
      <c r="O5" s="1431"/>
      <c r="P5" s="1433"/>
      <c r="Q5" s="1436"/>
      <c r="R5" s="1290"/>
      <c r="S5" s="1287"/>
      <c r="T5" s="1430"/>
      <c r="U5" s="1431"/>
      <c r="V5" s="1431"/>
      <c r="W5" s="1290"/>
    </row>
    <row r="6" spans="1:23" s="397" customFormat="1" ht="24.6" customHeight="1">
      <c r="A6" s="1279"/>
      <c r="B6" s="1279"/>
      <c r="C6" s="1440"/>
      <c r="D6" s="1437"/>
      <c r="E6" s="1284"/>
      <c r="F6" s="1284"/>
      <c r="G6" s="1284"/>
      <c r="H6" s="1444"/>
      <c r="I6" s="1444"/>
      <c r="J6" s="1284"/>
      <c r="K6" s="1284"/>
      <c r="L6" s="1284"/>
      <c r="M6" s="1284"/>
      <c r="N6" s="1279"/>
      <c r="O6" s="1280"/>
      <c r="P6" s="1434"/>
      <c r="Q6" s="1437"/>
      <c r="R6" s="1270"/>
      <c r="S6" s="1279"/>
      <c r="T6" s="1196"/>
      <c r="U6" s="1280"/>
      <c r="V6" s="1280"/>
      <c r="W6" s="1270"/>
    </row>
    <row r="7" spans="1:23" s="397" customFormat="1" ht="36" customHeight="1">
      <c r="A7" s="495">
        <v>2011</v>
      </c>
      <c r="B7" s="496">
        <v>2700</v>
      </c>
      <c r="C7" s="496">
        <v>3790</v>
      </c>
      <c r="D7" s="496">
        <v>4990</v>
      </c>
      <c r="E7" s="497"/>
      <c r="F7" s="498"/>
      <c r="G7" s="498"/>
      <c r="H7" s="498"/>
      <c r="I7" s="498"/>
      <c r="J7" s="497"/>
      <c r="K7" s="498"/>
      <c r="L7" s="498"/>
      <c r="M7" s="498"/>
      <c r="N7" s="496" t="s">
        <v>22</v>
      </c>
      <c r="O7" s="496" t="s">
        <v>22</v>
      </c>
      <c r="P7" s="499">
        <v>7220000</v>
      </c>
      <c r="Q7" s="499">
        <v>2300</v>
      </c>
      <c r="R7" s="500">
        <v>2011</v>
      </c>
      <c r="S7" s="495">
        <v>2011</v>
      </c>
      <c r="T7" s="499">
        <v>6696</v>
      </c>
      <c r="U7" s="499">
        <v>5100</v>
      </c>
      <c r="V7" s="499">
        <v>20000</v>
      </c>
      <c r="W7" s="499">
        <v>34105</v>
      </c>
    </row>
    <row r="8" spans="1:23" s="397" customFormat="1" ht="36" customHeight="1">
      <c r="A8" s="495">
        <v>2012</v>
      </c>
      <c r="B8" s="496">
        <v>2880</v>
      </c>
      <c r="C8" s="496">
        <v>3578</v>
      </c>
      <c r="D8" s="496">
        <v>3120</v>
      </c>
      <c r="E8" s="497"/>
      <c r="F8" s="498"/>
      <c r="G8" s="498"/>
      <c r="H8" s="498"/>
      <c r="I8" s="498"/>
      <c r="J8" s="497"/>
      <c r="K8" s="498"/>
      <c r="L8" s="498"/>
      <c r="M8" s="498"/>
      <c r="N8" s="499" t="s">
        <v>22</v>
      </c>
      <c r="O8" s="499" t="s">
        <v>22</v>
      </c>
      <c r="P8" s="499">
        <v>7706000</v>
      </c>
      <c r="Q8" s="499">
        <v>1235</v>
      </c>
      <c r="R8" s="500">
        <v>2012</v>
      </c>
      <c r="S8" s="495">
        <v>2012</v>
      </c>
      <c r="T8" s="499">
        <v>6285</v>
      </c>
      <c r="U8" s="499">
        <v>4794</v>
      </c>
      <c r="V8" s="499">
        <v>52600</v>
      </c>
      <c r="W8" s="499">
        <v>120045</v>
      </c>
    </row>
    <row r="9" spans="1:23" s="397" customFormat="1" ht="36" customHeight="1">
      <c r="A9" s="495">
        <v>2013</v>
      </c>
      <c r="B9" s="496">
        <v>2600</v>
      </c>
      <c r="C9" s="496">
        <v>1130</v>
      </c>
      <c r="D9" s="496">
        <v>5800</v>
      </c>
      <c r="E9" s="496">
        <f t="shared" ref="E9:M9" si="0">SUM(E11:E22)</f>
        <v>0</v>
      </c>
      <c r="F9" s="496">
        <f t="shared" si="0"/>
        <v>0</v>
      </c>
      <c r="G9" s="496">
        <f t="shared" si="0"/>
        <v>0</v>
      </c>
      <c r="H9" s="496">
        <f t="shared" si="0"/>
        <v>0</v>
      </c>
      <c r="I9" s="496">
        <f t="shared" si="0"/>
        <v>0</v>
      </c>
      <c r="J9" s="496">
        <f t="shared" si="0"/>
        <v>0</v>
      </c>
      <c r="K9" s="496">
        <f t="shared" si="0"/>
        <v>0</v>
      </c>
      <c r="L9" s="496">
        <f t="shared" si="0"/>
        <v>0</v>
      </c>
      <c r="M9" s="496">
        <f t="shared" si="0"/>
        <v>0</v>
      </c>
      <c r="N9" s="499" t="s">
        <v>567</v>
      </c>
      <c r="O9" s="499" t="s">
        <v>567</v>
      </c>
      <c r="P9" s="496">
        <v>4500000</v>
      </c>
      <c r="Q9" s="496">
        <v>3500</v>
      </c>
      <c r="R9" s="500">
        <v>2013</v>
      </c>
      <c r="S9" s="495">
        <v>2013</v>
      </c>
      <c r="T9" s="499">
        <v>6300</v>
      </c>
      <c r="U9" s="499">
        <v>4500</v>
      </c>
      <c r="V9" s="499">
        <v>40000</v>
      </c>
      <c r="W9" s="499">
        <v>152225</v>
      </c>
    </row>
    <row r="10" spans="1:23" s="397" customFormat="1" ht="36" customHeight="1">
      <c r="A10" s="495">
        <v>2014</v>
      </c>
      <c r="B10" s="496">
        <v>3150</v>
      </c>
      <c r="C10" s="496">
        <v>1100</v>
      </c>
      <c r="D10" s="496">
        <v>5610</v>
      </c>
      <c r="E10" s="496">
        <v>0</v>
      </c>
      <c r="F10" s="496">
        <v>0</v>
      </c>
      <c r="G10" s="496">
        <v>0</v>
      </c>
      <c r="H10" s="496">
        <v>0</v>
      </c>
      <c r="I10" s="496">
        <v>0</v>
      </c>
      <c r="J10" s="496">
        <v>0</v>
      </c>
      <c r="K10" s="496">
        <v>0</v>
      </c>
      <c r="L10" s="496">
        <v>0</v>
      </c>
      <c r="M10" s="496">
        <v>0</v>
      </c>
      <c r="N10" s="499" t="s">
        <v>168</v>
      </c>
      <c r="O10" s="499" t="s">
        <v>168</v>
      </c>
      <c r="P10" s="496">
        <v>3000000</v>
      </c>
      <c r="Q10" s="496">
        <v>3453</v>
      </c>
      <c r="R10" s="500">
        <v>2014</v>
      </c>
      <c r="S10" s="495">
        <v>2014</v>
      </c>
      <c r="T10" s="499">
        <v>6285</v>
      </c>
      <c r="U10" s="499">
        <v>4590</v>
      </c>
      <c r="V10" s="499">
        <v>40000</v>
      </c>
      <c r="W10" s="499">
        <v>41617</v>
      </c>
    </row>
    <row r="11" spans="1:23" s="397" customFormat="1" ht="36" customHeight="1">
      <c r="A11" s="495">
        <v>2015</v>
      </c>
      <c r="B11" s="496">
        <v>3150</v>
      </c>
      <c r="C11" s="496">
        <v>1070</v>
      </c>
      <c r="D11" s="496">
        <v>4990</v>
      </c>
      <c r="E11" s="496">
        <v>0</v>
      </c>
      <c r="F11" s="496">
        <v>0</v>
      </c>
      <c r="G11" s="496">
        <v>0</v>
      </c>
      <c r="H11" s="496">
        <v>0</v>
      </c>
      <c r="I11" s="496">
        <v>0</v>
      </c>
      <c r="J11" s="496">
        <v>0</v>
      </c>
      <c r="K11" s="496">
        <v>0</v>
      </c>
      <c r="L11" s="496">
        <v>0</v>
      </c>
      <c r="M11" s="496">
        <v>0</v>
      </c>
      <c r="N11" s="499" t="s">
        <v>168</v>
      </c>
      <c r="O11" s="499" t="s">
        <v>168</v>
      </c>
      <c r="P11" s="496">
        <v>2000000</v>
      </c>
      <c r="Q11" s="496">
        <v>1059</v>
      </c>
      <c r="R11" s="500">
        <v>2015</v>
      </c>
      <c r="S11" s="495">
        <v>2015</v>
      </c>
      <c r="T11" s="499">
        <v>6285</v>
      </c>
      <c r="U11" s="499">
        <v>4794</v>
      </c>
      <c r="V11" s="499">
        <v>20000</v>
      </c>
      <c r="W11" s="499">
        <v>32726</v>
      </c>
    </row>
    <row r="12" spans="1:23" s="423" customFormat="1" ht="36" customHeight="1">
      <c r="A12" s="329">
        <v>2016</v>
      </c>
      <c r="B12" s="287">
        <v>2870</v>
      </c>
      <c r="C12" s="287">
        <v>3578</v>
      </c>
      <c r="D12" s="287">
        <v>5000</v>
      </c>
      <c r="E12" s="287">
        <f t="shared" ref="E12:M12" si="1">SUM(E13:E23)</f>
        <v>0</v>
      </c>
      <c r="F12" s="287">
        <f t="shared" si="1"/>
        <v>0</v>
      </c>
      <c r="G12" s="287">
        <f t="shared" si="1"/>
        <v>0</v>
      </c>
      <c r="H12" s="287">
        <f t="shared" si="1"/>
        <v>0</v>
      </c>
      <c r="I12" s="287">
        <f t="shared" si="1"/>
        <v>0</v>
      </c>
      <c r="J12" s="287">
        <f t="shared" si="1"/>
        <v>0</v>
      </c>
      <c r="K12" s="287">
        <f t="shared" si="1"/>
        <v>0</v>
      </c>
      <c r="L12" s="287">
        <f t="shared" si="1"/>
        <v>0</v>
      </c>
      <c r="M12" s="287">
        <f t="shared" si="1"/>
        <v>0</v>
      </c>
      <c r="N12" s="499" t="s">
        <v>168</v>
      </c>
      <c r="O12" s="499" t="s">
        <v>168</v>
      </c>
      <c r="P12" s="287">
        <v>4000000</v>
      </c>
      <c r="Q12" s="287">
        <v>1059</v>
      </c>
      <c r="R12" s="328">
        <v>2016</v>
      </c>
      <c r="S12" s="329">
        <v>2016</v>
      </c>
      <c r="T12" s="287">
        <v>6285</v>
      </c>
      <c r="U12" s="287">
        <v>4791</v>
      </c>
      <c r="V12" s="287">
        <v>40000</v>
      </c>
      <c r="W12" s="287">
        <v>134539</v>
      </c>
    </row>
    <row r="13" spans="1:23" s="397" customFormat="1" ht="36" customHeight="1">
      <c r="A13" s="325" t="s">
        <v>227</v>
      </c>
      <c r="B13" s="330">
        <v>970</v>
      </c>
      <c r="C13" s="147">
        <v>588</v>
      </c>
      <c r="D13" s="147">
        <v>2420</v>
      </c>
      <c r="E13" s="977"/>
      <c r="F13" s="975"/>
      <c r="G13" s="69"/>
      <c r="H13" s="974"/>
      <c r="I13" s="974"/>
      <c r="J13" s="977"/>
      <c r="K13" s="975"/>
      <c r="L13" s="975"/>
      <c r="M13" s="69"/>
      <c r="N13" s="499" t="s">
        <v>168</v>
      </c>
      <c r="O13" s="499" t="s">
        <v>168</v>
      </c>
      <c r="P13" s="496">
        <v>1081514</v>
      </c>
      <c r="Q13" s="147">
        <v>105</v>
      </c>
      <c r="R13" s="978" t="s">
        <v>227</v>
      </c>
      <c r="S13" s="976" t="s">
        <v>227</v>
      </c>
      <c r="T13" s="332">
        <v>1833</v>
      </c>
      <c r="U13" s="862">
        <v>923</v>
      </c>
      <c r="V13" s="863">
        <v>19560</v>
      </c>
      <c r="W13" s="499">
        <v>37703</v>
      </c>
    </row>
    <row r="14" spans="1:23" s="397" customFormat="1" ht="36" customHeight="1">
      <c r="A14" s="325" t="s">
        <v>136</v>
      </c>
      <c r="B14" s="330">
        <v>200</v>
      </c>
      <c r="C14" s="147">
        <v>136</v>
      </c>
      <c r="D14" s="177">
        <v>10</v>
      </c>
      <c r="E14" s="977"/>
      <c r="F14" s="975"/>
      <c r="G14" s="69"/>
      <c r="H14" s="974"/>
      <c r="I14" s="974"/>
      <c r="J14" s="977"/>
      <c r="K14" s="975"/>
      <c r="L14" s="975"/>
      <c r="M14" s="69"/>
      <c r="N14" s="499" t="s">
        <v>168</v>
      </c>
      <c r="O14" s="499" t="s">
        <v>168</v>
      </c>
      <c r="P14" s="496">
        <v>233408</v>
      </c>
      <c r="Q14" s="147">
        <v>50</v>
      </c>
      <c r="R14" s="978" t="s">
        <v>471</v>
      </c>
      <c r="S14" s="976" t="s">
        <v>471</v>
      </c>
      <c r="T14" s="332">
        <v>330</v>
      </c>
      <c r="U14" s="862">
        <v>169</v>
      </c>
      <c r="V14" s="864">
        <v>80</v>
      </c>
      <c r="W14" s="499">
        <v>2443</v>
      </c>
    </row>
    <row r="15" spans="1:23" s="397" customFormat="1" ht="35.85" customHeight="1">
      <c r="A15" s="325" t="s">
        <v>137</v>
      </c>
      <c r="B15" s="330">
        <v>60</v>
      </c>
      <c r="C15" s="147">
        <v>79</v>
      </c>
      <c r="D15" s="147">
        <v>1220</v>
      </c>
      <c r="E15" s="977"/>
      <c r="F15" s="975"/>
      <c r="G15" s="69"/>
      <c r="H15" s="974"/>
      <c r="I15" s="974"/>
      <c r="J15" s="977"/>
      <c r="K15" s="975"/>
      <c r="L15" s="975"/>
      <c r="M15" s="69"/>
      <c r="N15" s="499" t="s">
        <v>168</v>
      </c>
      <c r="O15" s="499" t="s">
        <v>168</v>
      </c>
      <c r="P15" s="496">
        <v>167483</v>
      </c>
      <c r="Q15" s="147">
        <v>154</v>
      </c>
      <c r="R15" s="978" t="s">
        <v>228</v>
      </c>
      <c r="S15" s="976" t="s">
        <v>228</v>
      </c>
      <c r="T15" s="332">
        <v>69</v>
      </c>
      <c r="U15" s="862">
        <v>86</v>
      </c>
      <c r="V15" s="863">
        <v>9760</v>
      </c>
      <c r="W15" s="499">
        <v>18006</v>
      </c>
    </row>
    <row r="16" spans="1:23" s="397" customFormat="1" ht="35.85" customHeight="1">
      <c r="A16" s="325" t="s">
        <v>138</v>
      </c>
      <c r="B16" s="904">
        <v>20</v>
      </c>
      <c r="C16" s="147">
        <v>302</v>
      </c>
      <c r="D16" s="147">
        <v>280</v>
      </c>
      <c r="E16" s="977"/>
      <c r="F16" s="975"/>
      <c r="G16" s="69"/>
      <c r="H16" s="974"/>
      <c r="I16" s="974"/>
      <c r="J16" s="977"/>
      <c r="K16" s="975"/>
      <c r="L16" s="975"/>
      <c r="M16" s="69"/>
      <c r="N16" s="499" t="s">
        <v>168</v>
      </c>
      <c r="O16" s="499" t="s">
        <v>168</v>
      </c>
      <c r="P16" s="499" t="s">
        <v>168</v>
      </c>
      <c r="Q16" s="147">
        <v>83</v>
      </c>
      <c r="R16" s="978" t="s">
        <v>138</v>
      </c>
      <c r="S16" s="976" t="s">
        <v>138</v>
      </c>
      <c r="T16" s="332">
        <v>84</v>
      </c>
      <c r="U16" s="862">
        <v>256</v>
      </c>
      <c r="V16" s="863">
        <v>2200</v>
      </c>
      <c r="W16" s="499">
        <v>15100</v>
      </c>
    </row>
    <row r="17" spans="1:23" s="397" customFormat="1" ht="35.85" customHeight="1">
      <c r="A17" s="325" t="s">
        <v>139</v>
      </c>
      <c r="B17" s="330">
        <v>120</v>
      </c>
      <c r="C17" s="147">
        <v>666</v>
      </c>
      <c r="D17" s="499" t="s">
        <v>168</v>
      </c>
      <c r="E17" s="977"/>
      <c r="F17" s="975"/>
      <c r="G17" s="69"/>
      <c r="H17" s="974"/>
      <c r="I17" s="974"/>
      <c r="J17" s="977"/>
      <c r="K17" s="975"/>
      <c r="L17" s="975"/>
      <c r="M17" s="69"/>
      <c r="N17" s="499" t="s">
        <v>168</v>
      </c>
      <c r="O17" s="499" t="s">
        <v>168</v>
      </c>
      <c r="P17" s="496">
        <v>231626</v>
      </c>
      <c r="Q17" s="147">
        <v>71</v>
      </c>
      <c r="R17" s="978" t="s">
        <v>139</v>
      </c>
      <c r="S17" s="976" t="s">
        <v>139</v>
      </c>
      <c r="T17" s="332">
        <v>1299</v>
      </c>
      <c r="U17" s="862">
        <v>825</v>
      </c>
      <c r="V17" s="499" t="s">
        <v>168</v>
      </c>
      <c r="W17" s="499">
        <v>14921</v>
      </c>
    </row>
    <row r="18" spans="1:23" s="397" customFormat="1" ht="35.85" customHeight="1">
      <c r="A18" s="325" t="s">
        <v>140</v>
      </c>
      <c r="B18" s="330">
        <v>390</v>
      </c>
      <c r="C18" s="147">
        <v>553</v>
      </c>
      <c r="D18" s="147">
        <v>350</v>
      </c>
      <c r="E18" s="977"/>
      <c r="F18" s="975"/>
      <c r="G18" s="69"/>
      <c r="H18" s="974"/>
      <c r="I18" s="974"/>
      <c r="J18" s="977"/>
      <c r="K18" s="975"/>
      <c r="L18" s="975"/>
      <c r="M18" s="69"/>
      <c r="N18" s="499" t="s">
        <v>168</v>
      </c>
      <c r="O18" s="499" t="s">
        <v>168</v>
      </c>
      <c r="P18" s="496">
        <v>201336</v>
      </c>
      <c r="Q18" s="147">
        <v>71</v>
      </c>
      <c r="R18" s="978" t="s">
        <v>140</v>
      </c>
      <c r="S18" s="976" t="s">
        <v>140</v>
      </c>
      <c r="T18" s="332">
        <v>711</v>
      </c>
      <c r="U18" s="862">
        <v>488</v>
      </c>
      <c r="V18" s="863">
        <v>2720</v>
      </c>
      <c r="W18" s="499">
        <v>15854</v>
      </c>
    </row>
    <row r="19" spans="1:23" s="397" customFormat="1" ht="35.85" customHeight="1">
      <c r="A19" s="325" t="s">
        <v>141</v>
      </c>
      <c r="B19" s="330">
        <v>160</v>
      </c>
      <c r="C19" s="147">
        <v>413</v>
      </c>
      <c r="D19" s="147">
        <v>500</v>
      </c>
      <c r="E19" s="977"/>
      <c r="F19" s="975"/>
      <c r="G19" s="69"/>
      <c r="H19" s="974"/>
      <c r="I19" s="974"/>
      <c r="J19" s="977"/>
      <c r="K19" s="975"/>
      <c r="L19" s="975"/>
      <c r="M19" s="69"/>
      <c r="N19" s="499" t="s">
        <v>168</v>
      </c>
      <c r="O19" s="499" t="s">
        <v>168</v>
      </c>
      <c r="P19" s="496">
        <v>434744</v>
      </c>
      <c r="Q19" s="147">
        <v>195</v>
      </c>
      <c r="R19" s="978" t="s">
        <v>476</v>
      </c>
      <c r="S19" s="976" t="s">
        <v>476</v>
      </c>
      <c r="T19" s="332">
        <v>300</v>
      </c>
      <c r="U19" s="862">
        <v>293</v>
      </c>
      <c r="V19" s="863">
        <v>4000</v>
      </c>
      <c r="W19" s="499">
        <v>11375</v>
      </c>
    </row>
    <row r="20" spans="1:23" s="397" customFormat="1" ht="35.85" customHeight="1">
      <c r="A20" s="325" t="s">
        <v>142</v>
      </c>
      <c r="B20" s="330">
        <v>70</v>
      </c>
      <c r="C20" s="177">
        <v>13</v>
      </c>
      <c r="D20" s="499" t="s">
        <v>168</v>
      </c>
      <c r="E20" s="977"/>
      <c r="F20" s="975"/>
      <c r="G20" s="69"/>
      <c r="H20" s="69"/>
      <c r="I20" s="974"/>
      <c r="J20" s="977"/>
      <c r="K20" s="975"/>
      <c r="L20" s="975"/>
      <c r="M20" s="69"/>
      <c r="N20" s="499" t="s">
        <v>168</v>
      </c>
      <c r="O20" s="499" t="s">
        <v>168</v>
      </c>
      <c r="P20" s="499" t="s">
        <v>168</v>
      </c>
      <c r="Q20" s="147">
        <v>50</v>
      </c>
      <c r="R20" s="978" t="s">
        <v>142</v>
      </c>
      <c r="S20" s="976" t="s">
        <v>142</v>
      </c>
      <c r="T20" s="332">
        <v>123</v>
      </c>
      <c r="U20" s="862">
        <v>59</v>
      </c>
      <c r="V20" s="499" t="s">
        <v>168</v>
      </c>
      <c r="W20" s="499">
        <v>750</v>
      </c>
    </row>
    <row r="21" spans="1:23" s="397" customFormat="1" ht="35.85" customHeight="1">
      <c r="A21" s="325" t="s">
        <v>143</v>
      </c>
      <c r="B21" s="330">
        <v>300</v>
      </c>
      <c r="C21" s="147">
        <v>236</v>
      </c>
      <c r="D21" s="177">
        <v>10</v>
      </c>
      <c r="E21" s="977"/>
      <c r="F21" s="975"/>
      <c r="G21" s="69"/>
      <c r="H21" s="69"/>
      <c r="I21" s="974"/>
      <c r="J21" s="977"/>
      <c r="K21" s="975"/>
      <c r="L21" s="975"/>
      <c r="M21" s="69"/>
      <c r="N21" s="499" t="s">
        <v>168</v>
      </c>
      <c r="O21" s="499" t="s">
        <v>168</v>
      </c>
      <c r="P21" s="499" t="s">
        <v>168</v>
      </c>
      <c r="Q21" s="147">
        <v>77</v>
      </c>
      <c r="R21" s="978" t="s">
        <v>478</v>
      </c>
      <c r="S21" s="976" t="s">
        <v>478</v>
      </c>
      <c r="T21" s="332">
        <v>522</v>
      </c>
      <c r="U21" s="862">
        <v>495</v>
      </c>
      <c r="V21" s="864">
        <v>80</v>
      </c>
      <c r="W21" s="499">
        <v>5434</v>
      </c>
    </row>
    <row r="22" spans="1:23" s="397" customFormat="1" ht="35.85" customHeight="1">
      <c r="A22" s="325" t="s">
        <v>144</v>
      </c>
      <c r="B22" s="330">
        <v>230</v>
      </c>
      <c r="C22" s="147">
        <v>215</v>
      </c>
      <c r="D22" s="147">
        <v>210</v>
      </c>
      <c r="E22" s="977"/>
      <c r="F22" s="975"/>
      <c r="G22" s="69"/>
      <c r="H22" s="974"/>
      <c r="I22" s="974"/>
      <c r="J22" s="977"/>
      <c r="K22" s="975"/>
      <c r="L22" s="975"/>
      <c r="M22" s="69"/>
      <c r="N22" s="499" t="s">
        <v>168</v>
      </c>
      <c r="O22" s="499" t="s">
        <v>168</v>
      </c>
      <c r="P22" s="496">
        <v>342094</v>
      </c>
      <c r="Q22" s="147">
        <v>66</v>
      </c>
      <c r="R22" s="978" t="s">
        <v>144</v>
      </c>
      <c r="S22" s="976" t="s">
        <v>144</v>
      </c>
      <c r="T22" s="332">
        <v>366</v>
      </c>
      <c r="U22" s="862">
        <v>217</v>
      </c>
      <c r="V22" s="863">
        <v>1600</v>
      </c>
      <c r="W22" s="499">
        <v>6614</v>
      </c>
    </row>
    <row r="23" spans="1:23" s="397" customFormat="1" ht="35.85" customHeight="1" thickBot="1">
      <c r="A23" s="992" t="s">
        <v>145</v>
      </c>
      <c r="B23" s="1003">
        <v>350</v>
      </c>
      <c r="C23" s="1004">
        <v>377</v>
      </c>
      <c r="D23" s="1009" t="s">
        <v>168</v>
      </c>
      <c r="E23" s="1005"/>
      <c r="F23" s="1006"/>
      <c r="G23" s="1007"/>
      <c r="H23" s="1008"/>
      <c r="I23" s="1008"/>
      <c r="J23" s="1005"/>
      <c r="K23" s="1006"/>
      <c r="L23" s="1006"/>
      <c r="M23" s="1007"/>
      <c r="N23" s="1009" t="s">
        <v>168</v>
      </c>
      <c r="O23" s="1009" t="s">
        <v>168</v>
      </c>
      <c r="P23" s="1009">
        <v>1307795</v>
      </c>
      <c r="Q23" s="1004">
        <v>137</v>
      </c>
      <c r="R23" s="1000" t="s">
        <v>145</v>
      </c>
      <c r="S23" s="992" t="s">
        <v>145</v>
      </c>
      <c r="T23" s="1010">
        <v>648</v>
      </c>
      <c r="U23" s="1011">
        <v>980</v>
      </c>
      <c r="V23" s="1009" t="s">
        <v>168</v>
      </c>
      <c r="W23" s="1012">
        <v>6339</v>
      </c>
    </row>
    <row r="24" spans="1:23" ht="13.5" customHeight="1" thickTop="1">
      <c r="E24" s="124"/>
      <c r="F24" s="124"/>
      <c r="G24" s="124"/>
      <c r="H24" s="126"/>
      <c r="I24" s="126"/>
      <c r="J24" s="124"/>
      <c r="K24" s="124"/>
      <c r="L24" s="124"/>
      <c r="M24" s="124"/>
      <c r="P24" s="71"/>
      <c r="Q24" s="71"/>
    </row>
    <row r="25" spans="1:23" s="67" customFormat="1" ht="13.5" customHeight="1">
      <c r="A25" s="103" t="s">
        <v>101</v>
      </c>
      <c r="C25" s="72"/>
      <c r="D25" s="72"/>
      <c r="E25" s="131"/>
      <c r="F25" s="96"/>
      <c r="G25" s="96"/>
      <c r="H25" s="96"/>
      <c r="I25" s="96"/>
      <c r="J25" s="131"/>
      <c r="K25" s="100"/>
      <c r="L25" s="96"/>
      <c r="M25" s="96"/>
      <c r="N25" s="72"/>
      <c r="O25" s="72"/>
      <c r="P25" s="72"/>
      <c r="Q25" s="72"/>
      <c r="R25" s="146" t="s">
        <v>100</v>
      </c>
      <c r="S25" s="103" t="s">
        <v>101</v>
      </c>
      <c r="U25" s="72"/>
      <c r="V25" s="72"/>
      <c r="W25" s="72"/>
    </row>
    <row r="26" spans="1:23" ht="13.5" customHeight="1">
      <c r="A26" s="82"/>
      <c r="B26" s="82"/>
      <c r="C26" s="82"/>
      <c r="D26" s="82"/>
      <c r="E26" s="124"/>
      <c r="F26" s="124"/>
      <c r="G26" s="124"/>
      <c r="H26" s="126"/>
      <c r="I26" s="126"/>
      <c r="J26" s="124"/>
      <c r="K26" s="124"/>
      <c r="L26" s="124"/>
      <c r="M26" s="124"/>
      <c r="N26" s="82"/>
      <c r="O26" s="82"/>
      <c r="P26" s="82"/>
      <c r="Q26" s="82"/>
      <c r="S26" s="82"/>
      <c r="T26" s="82"/>
      <c r="U26" s="82"/>
      <c r="V26" s="82"/>
      <c r="W26" s="82"/>
    </row>
    <row r="27" spans="1:23" ht="13.5" customHeight="1">
      <c r="E27" s="124"/>
      <c r="F27" s="124"/>
      <c r="G27" s="124"/>
      <c r="H27" s="126"/>
      <c r="I27" s="126"/>
      <c r="J27" s="124"/>
      <c r="K27" s="124"/>
      <c r="L27" s="124"/>
      <c r="M27" s="124"/>
      <c r="P27" s="71"/>
      <c r="Q27" s="71"/>
    </row>
    <row r="28" spans="1:23" ht="13.5" customHeight="1">
      <c r="P28" s="71"/>
      <c r="Q28" s="71"/>
    </row>
    <row r="29" spans="1:23" ht="13.5" customHeight="1">
      <c r="Q29" s="71"/>
    </row>
    <row r="30" spans="1:23" ht="13.5" customHeight="1">
      <c r="Q30" s="71"/>
    </row>
    <row r="31" spans="1:23" ht="13.5" customHeight="1">
      <c r="Q31" s="71"/>
    </row>
    <row r="32" spans="1:23" ht="13.5" customHeight="1">
      <c r="Q32" s="71"/>
    </row>
    <row r="33" spans="17:20" ht="13.5" customHeight="1">
      <c r="Q33" s="71"/>
    </row>
    <row r="34" spans="17:20" ht="13.5" customHeight="1">
      <c r="Q34" s="71"/>
    </row>
    <row r="35" spans="17:20" ht="13.5" customHeight="1">
      <c r="Q35" s="71"/>
    </row>
    <row r="36" spans="17:20" ht="13.5" customHeight="1">
      <c r="Q36" s="71"/>
    </row>
    <row r="37" spans="17:20" ht="13.5" customHeight="1">
      <c r="Q37" s="71"/>
    </row>
    <row r="38" spans="17:20" ht="13.5" customHeight="1">
      <c r="Q38" s="71"/>
    </row>
    <row r="39" spans="17:20" ht="13.5" customHeight="1">
      <c r="Q39" s="71"/>
    </row>
    <row r="40" spans="17:20" ht="13.5" customHeight="1">
      <c r="Q40" s="71"/>
    </row>
    <row r="41" spans="17:20" ht="13.5" customHeight="1">
      <c r="Q41" s="71"/>
    </row>
    <row r="42" spans="17:20" ht="13.5" customHeight="1">
      <c r="Q42" s="71"/>
    </row>
    <row r="43" spans="17:20" ht="13.5" customHeight="1"/>
    <row r="44" spans="17:20" ht="13.5" customHeight="1">
      <c r="T44" s="70" t="s">
        <v>252</v>
      </c>
    </row>
    <row r="45" spans="17:20" ht="13.5" customHeight="1"/>
  </sheetData>
  <mergeCells count="26">
    <mergeCell ref="A2:D2"/>
    <mergeCell ref="N2:R2"/>
    <mergeCell ref="S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S4:S6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topLeftCell="A13" zoomScaleSheetLayoutView="100" workbookViewId="0">
      <selection activeCell="G12" sqref="G12"/>
    </sheetView>
  </sheetViews>
  <sheetFormatPr defaultRowHeight="15"/>
  <cols>
    <col min="1" max="3" width="9" style="70" customWidth="1"/>
    <col min="4" max="6" width="9.33203125" style="70" customWidth="1"/>
    <col min="7" max="7" width="9.33203125" style="132" customWidth="1"/>
    <col min="8" max="8" width="10.5546875" style="70" hidden="1" customWidth="1"/>
    <col min="9" max="9" width="15.77734375" style="132" hidden="1" customWidth="1"/>
    <col min="10" max="10" width="17.6640625" style="70" hidden="1" customWidth="1"/>
    <col min="11" max="11" width="15.109375" style="70" hidden="1" customWidth="1"/>
    <col min="12" max="12" width="13.21875" style="70" hidden="1" customWidth="1"/>
    <col min="13" max="14" width="0" style="70" hidden="1" customWidth="1"/>
    <col min="15" max="16" width="10.77734375" style="70" customWidth="1"/>
    <col min="17" max="17" width="16.33203125" style="70" customWidth="1"/>
    <col min="18" max="20" width="16" style="70" customWidth="1"/>
    <col min="21" max="16384" width="8.88671875" style="70"/>
  </cols>
  <sheetData>
    <row r="1" spans="1:20" s="67" customFormat="1" ht="13.5" customHeight="1">
      <c r="E1" s="82"/>
      <c r="H1" s="82"/>
      <c r="I1" s="75"/>
      <c r="J1" s="75"/>
      <c r="K1" s="75"/>
      <c r="L1" s="75"/>
      <c r="M1" s="75"/>
      <c r="N1" s="75"/>
      <c r="O1" s="79" t="s">
        <v>164</v>
      </c>
      <c r="P1" s="141" t="s">
        <v>161</v>
      </c>
      <c r="Q1" s="82"/>
      <c r="R1" s="82"/>
    </row>
    <row r="2" spans="1:20" s="397" customFormat="1" ht="45" customHeight="1">
      <c r="A2" s="1183" t="s">
        <v>777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 t="s">
        <v>453</v>
      </c>
      <c r="Q2" s="1183"/>
      <c r="R2" s="1183"/>
      <c r="S2" s="1183"/>
      <c r="T2" s="1183"/>
    </row>
    <row r="3" spans="1:20" s="345" customFormat="1" ht="13.5" customHeight="1" thickBot="1">
      <c r="G3" s="365"/>
      <c r="H3" s="324"/>
      <c r="I3" s="340"/>
      <c r="J3" s="324"/>
      <c r="K3" s="324"/>
      <c r="L3" s="324"/>
      <c r="O3" s="365" t="s">
        <v>216</v>
      </c>
      <c r="P3" s="371" t="s">
        <v>217</v>
      </c>
    </row>
    <row r="4" spans="1:20" s="345" customFormat="1" ht="33" customHeight="1" thickTop="1">
      <c r="A4" s="1219" t="s">
        <v>21</v>
      </c>
      <c r="B4" s="1288"/>
      <c r="C4" s="1304"/>
      <c r="D4" s="1289" t="s">
        <v>218</v>
      </c>
      <c r="E4" s="1445"/>
      <c r="F4" s="1445"/>
      <c r="G4" s="1445"/>
      <c r="H4" s="1303"/>
      <c r="I4" s="1303"/>
      <c r="J4" s="1303"/>
      <c r="K4" s="1303"/>
      <c r="L4" s="1303"/>
      <c r="M4" s="420"/>
      <c r="N4" s="420"/>
      <c r="O4" s="1194" t="s">
        <v>129</v>
      </c>
      <c r="P4" s="1218" t="s">
        <v>129</v>
      </c>
      <c r="Q4" s="1218" t="s">
        <v>218</v>
      </c>
      <c r="R4" s="1305"/>
      <c r="S4" s="1305"/>
      <c r="T4" s="1306"/>
    </row>
    <row r="5" spans="1:20" s="345" customFormat="1" ht="42" customHeight="1">
      <c r="A5" s="392"/>
      <c r="B5" s="344" t="s">
        <v>219</v>
      </c>
      <c r="C5" s="344" t="s">
        <v>220</v>
      </c>
      <c r="D5" s="380"/>
      <c r="E5" s="344" t="s">
        <v>221</v>
      </c>
      <c r="F5" s="344" t="s">
        <v>222</v>
      </c>
      <c r="G5" s="359" t="s">
        <v>223</v>
      </c>
      <c r="H5" s="1284"/>
      <c r="I5" s="424"/>
      <c r="J5" s="424"/>
      <c r="K5" s="424"/>
      <c r="L5" s="424"/>
      <c r="M5" s="422"/>
      <c r="N5" s="422"/>
      <c r="O5" s="1315"/>
      <c r="P5" s="1273"/>
      <c r="Q5" s="425" t="s">
        <v>224</v>
      </c>
      <c r="R5" s="421" t="s">
        <v>225</v>
      </c>
      <c r="S5" s="421" t="s">
        <v>226</v>
      </c>
      <c r="T5" s="426" t="s">
        <v>2</v>
      </c>
    </row>
    <row r="6" spans="1:20" s="345" customFormat="1" ht="33.75" customHeight="1">
      <c r="A6" s="147">
        <v>9</v>
      </c>
      <c r="B6" s="147">
        <v>8</v>
      </c>
      <c r="C6" s="177">
        <v>1</v>
      </c>
      <c r="D6" s="147">
        <v>9</v>
      </c>
      <c r="E6" s="147">
        <v>2</v>
      </c>
      <c r="F6" s="177" t="s">
        <v>168</v>
      </c>
      <c r="G6" s="147">
        <v>6</v>
      </c>
      <c r="H6" s="147"/>
      <c r="I6" s="147"/>
      <c r="J6" s="147"/>
      <c r="K6" s="147"/>
      <c r="L6" s="147"/>
      <c r="M6" s="147"/>
      <c r="N6" s="147"/>
      <c r="O6" s="751">
        <v>2011</v>
      </c>
      <c r="P6" s="341">
        <v>2011</v>
      </c>
      <c r="Q6" s="147" t="s">
        <v>168</v>
      </c>
      <c r="R6" s="177" t="s">
        <v>168</v>
      </c>
      <c r="S6" s="177">
        <v>1</v>
      </c>
      <c r="T6" s="177" t="s">
        <v>168</v>
      </c>
    </row>
    <row r="7" spans="1:20" s="345" customFormat="1" ht="33.75" customHeight="1">
      <c r="A7" s="147">
        <v>9</v>
      </c>
      <c r="B7" s="147">
        <v>8</v>
      </c>
      <c r="C7" s="177">
        <v>1</v>
      </c>
      <c r="D7" s="147">
        <v>9</v>
      </c>
      <c r="E7" s="147">
        <v>2</v>
      </c>
      <c r="F7" s="177" t="s">
        <v>168</v>
      </c>
      <c r="G7" s="147">
        <v>6</v>
      </c>
      <c r="H7" s="147"/>
      <c r="I7" s="147"/>
      <c r="J7" s="147"/>
      <c r="K7" s="147"/>
      <c r="L7" s="147"/>
      <c r="M7" s="147"/>
      <c r="N7" s="147"/>
      <c r="O7" s="751">
        <v>2012</v>
      </c>
      <c r="P7" s="341">
        <v>2012</v>
      </c>
      <c r="Q7" s="147" t="s">
        <v>168</v>
      </c>
      <c r="R7" s="177" t="s">
        <v>168</v>
      </c>
      <c r="S7" s="177">
        <v>1</v>
      </c>
      <c r="T7" s="177" t="s">
        <v>168</v>
      </c>
    </row>
    <row r="8" spans="1:20" s="345" customFormat="1" ht="33.75" customHeight="1">
      <c r="A8" s="147">
        <v>9</v>
      </c>
      <c r="B8" s="147">
        <v>8</v>
      </c>
      <c r="C8" s="177">
        <v>1</v>
      </c>
      <c r="D8" s="147">
        <v>9</v>
      </c>
      <c r="E8" s="147">
        <v>2</v>
      </c>
      <c r="F8" s="177" t="s">
        <v>168</v>
      </c>
      <c r="G8" s="147">
        <v>6</v>
      </c>
      <c r="H8" s="147"/>
      <c r="I8" s="147"/>
      <c r="J8" s="147"/>
      <c r="K8" s="147"/>
      <c r="L8" s="147"/>
      <c r="M8" s="147"/>
      <c r="N8" s="147"/>
      <c r="O8" s="751">
        <v>2013</v>
      </c>
      <c r="P8" s="341">
        <v>2013</v>
      </c>
      <c r="Q8" s="147" t="s">
        <v>168</v>
      </c>
      <c r="R8" s="177" t="s">
        <v>168</v>
      </c>
      <c r="S8" s="177" t="s">
        <v>168</v>
      </c>
      <c r="T8" s="177">
        <v>1</v>
      </c>
    </row>
    <row r="9" spans="1:20" s="345" customFormat="1" ht="33.75" customHeight="1">
      <c r="A9" s="147">
        <v>9</v>
      </c>
      <c r="B9" s="147">
        <v>8</v>
      </c>
      <c r="C9" s="147">
        <v>1</v>
      </c>
      <c r="D9" s="147">
        <v>9</v>
      </c>
      <c r="E9" s="147">
        <v>2</v>
      </c>
      <c r="F9" s="177" t="s">
        <v>168</v>
      </c>
      <c r="G9" s="147">
        <v>6</v>
      </c>
      <c r="H9" s="147"/>
      <c r="I9" s="147"/>
      <c r="J9" s="147"/>
      <c r="K9" s="147"/>
      <c r="L9" s="147"/>
      <c r="M9" s="147"/>
      <c r="N9" s="147"/>
      <c r="O9" s="767">
        <v>2014</v>
      </c>
      <c r="P9" s="341">
        <v>2014</v>
      </c>
      <c r="Q9" s="177" t="s">
        <v>168</v>
      </c>
      <c r="R9" s="177" t="s">
        <v>168</v>
      </c>
      <c r="S9" s="177">
        <v>1</v>
      </c>
      <c r="T9" s="147" t="s">
        <v>168</v>
      </c>
    </row>
    <row r="10" spans="1:20" s="345" customFormat="1" ht="33.950000000000003" customHeight="1">
      <c r="A10" s="147">
        <v>9</v>
      </c>
      <c r="B10" s="147">
        <v>8</v>
      </c>
      <c r="C10" s="147">
        <v>1</v>
      </c>
      <c r="D10" s="147">
        <v>9</v>
      </c>
      <c r="E10" s="147">
        <v>2</v>
      </c>
      <c r="F10" s="177" t="s">
        <v>771</v>
      </c>
      <c r="G10" s="147">
        <v>6</v>
      </c>
      <c r="H10" s="147"/>
      <c r="I10" s="147"/>
      <c r="J10" s="147"/>
      <c r="K10" s="147"/>
      <c r="L10" s="147"/>
      <c r="M10" s="147"/>
      <c r="N10" s="147"/>
      <c r="O10" s="846">
        <v>2015</v>
      </c>
      <c r="P10" s="341">
        <v>2015</v>
      </c>
      <c r="Q10" s="177" t="s">
        <v>771</v>
      </c>
      <c r="R10" s="177" t="s">
        <v>771</v>
      </c>
      <c r="S10" s="147">
        <v>1</v>
      </c>
      <c r="T10" s="177" t="s">
        <v>771</v>
      </c>
    </row>
    <row r="11" spans="1:20" s="346" customFormat="1" ht="33.950000000000003" customHeight="1">
      <c r="A11" s="427">
        <v>9</v>
      </c>
      <c r="B11" s="427">
        <v>8</v>
      </c>
      <c r="C11" s="427">
        <v>1</v>
      </c>
      <c r="D11" s="427">
        <v>9</v>
      </c>
      <c r="E11" s="427">
        <v>2</v>
      </c>
      <c r="F11" s="177" t="s">
        <v>22</v>
      </c>
      <c r="G11" s="427">
        <v>6</v>
      </c>
      <c r="H11" s="427"/>
      <c r="I11" s="427"/>
      <c r="J11" s="427"/>
      <c r="K11" s="427"/>
      <c r="L11" s="427"/>
      <c r="M11" s="427"/>
      <c r="N11" s="427"/>
      <c r="O11" s="321">
        <v>2016</v>
      </c>
      <c r="P11" s="322">
        <v>2016</v>
      </c>
      <c r="Q11" s="177" t="s">
        <v>22</v>
      </c>
      <c r="R11" s="177" t="s">
        <v>22</v>
      </c>
      <c r="S11" s="427">
        <v>1</v>
      </c>
      <c r="T11" s="177" t="s">
        <v>22</v>
      </c>
    </row>
    <row r="12" spans="1:20" s="345" customFormat="1" ht="33.75" customHeight="1">
      <c r="A12" s="147">
        <f>SUM(B12:C12)</f>
        <v>7</v>
      </c>
      <c r="B12" s="147">
        <v>6</v>
      </c>
      <c r="C12" s="177">
        <v>1</v>
      </c>
      <c r="D12" s="147">
        <f>SUM(E12:G12,Q12:T12)</f>
        <v>7</v>
      </c>
      <c r="E12" s="177">
        <v>2</v>
      </c>
      <c r="F12" s="177" t="s">
        <v>22</v>
      </c>
      <c r="G12" s="147">
        <v>4</v>
      </c>
      <c r="H12" s="333"/>
      <c r="I12" s="332"/>
      <c r="J12" s="332"/>
      <c r="K12" s="332"/>
      <c r="L12" s="332"/>
      <c r="M12" s="332"/>
      <c r="N12" s="332"/>
      <c r="O12" s="978" t="s">
        <v>227</v>
      </c>
      <c r="P12" s="976" t="s">
        <v>227</v>
      </c>
      <c r="Q12" s="177" t="s">
        <v>22</v>
      </c>
      <c r="R12" s="177" t="s">
        <v>22</v>
      </c>
      <c r="S12" s="177">
        <v>1</v>
      </c>
      <c r="T12" s="177" t="s">
        <v>22</v>
      </c>
    </row>
    <row r="13" spans="1:20" s="345" customFormat="1" ht="33.75" customHeight="1">
      <c r="A13" s="177" t="s">
        <v>22</v>
      </c>
      <c r="B13" s="177" t="s">
        <v>22</v>
      </c>
      <c r="C13" s="177" t="s">
        <v>22</v>
      </c>
      <c r="D13" s="177" t="s">
        <v>22</v>
      </c>
      <c r="E13" s="177" t="s">
        <v>22</v>
      </c>
      <c r="F13" s="177" t="s">
        <v>22</v>
      </c>
      <c r="G13" s="177" t="s">
        <v>22</v>
      </c>
      <c r="H13" s="177"/>
      <c r="I13" s="177"/>
      <c r="J13" s="177"/>
      <c r="K13" s="177"/>
      <c r="L13" s="177"/>
      <c r="M13" s="177"/>
      <c r="N13" s="177"/>
      <c r="O13" s="978" t="s">
        <v>471</v>
      </c>
      <c r="P13" s="976" t="s">
        <v>471</v>
      </c>
      <c r="Q13" s="177" t="s">
        <v>22</v>
      </c>
      <c r="R13" s="177" t="s">
        <v>22</v>
      </c>
      <c r="S13" s="177" t="s">
        <v>22</v>
      </c>
      <c r="T13" s="177" t="s">
        <v>22</v>
      </c>
    </row>
    <row r="14" spans="1:20" s="345" customFormat="1" ht="33.75" customHeight="1">
      <c r="A14" s="177" t="s">
        <v>22</v>
      </c>
      <c r="B14" s="177" t="s">
        <v>22</v>
      </c>
      <c r="C14" s="177" t="s">
        <v>22</v>
      </c>
      <c r="D14" s="177" t="s">
        <v>22</v>
      </c>
      <c r="E14" s="177" t="s">
        <v>22</v>
      </c>
      <c r="F14" s="177" t="s">
        <v>22</v>
      </c>
      <c r="G14" s="177" t="s">
        <v>22</v>
      </c>
      <c r="H14" s="177"/>
      <c r="I14" s="177"/>
      <c r="J14" s="177"/>
      <c r="K14" s="177"/>
      <c r="L14" s="177"/>
      <c r="M14" s="177"/>
      <c r="N14" s="177"/>
      <c r="O14" s="978" t="s">
        <v>228</v>
      </c>
      <c r="P14" s="976" t="s">
        <v>228</v>
      </c>
      <c r="Q14" s="177" t="s">
        <v>22</v>
      </c>
      <c r="R14" s="177" t="s">
        <v>22</v>
      </c>
      <c r="S14" s="177" t="s">
        <v>22</v>
      </c>
      <c r="T14" s="177" t="s">
        <v>22</v>
      </c>
    </row>
    <row r="15" spans="1:20" s="345" customFormat="1" ht="33.75" customHeight="1">
      <c r="A15" s="147">
        <f t="shared" ref="A15" si="0">SUM(B15:C15)</f>
        <v>2</v>
      </c>
      <c r="B15" s="177">
        <v>2</v>
      </c>
      <c r="C15" s="177" t="s">
        <v>22</v>
      </c>
      <c r="D15" s="147">
        <f t="shared" ref="D15" si="1">SUM(E15:G15,Q15:T15)</f>
        <v>2</v>
      </c>
      <c r="E15" s="177" t="s">
        <v>22</v>
      </c>
      <c r="F15" s="177" t="s">
        <v>22</v>
      </c>
      <c r="G15" s="147">
        <v>2</v>
      </c>
      <c r="H15" s="333"/>
      <c r="I15" s="332"/>
      <c r="J15" s="332"/>
      <c r="K15" s="332"/>
      <c r="L15" s="332"/>
      <c r="M15" s="332"/>
      <c r="N15" s="332"/>
      <c r="O15" s="978" t="s">
        <v>138</v>
      </c>
      <c r="P15" s="976" t="s">
        <v>138</v>
      </c>
      <c r="Q15" s="177" t="s">
        <v>22</v>
      </c>
      <c r="R15" s="177" t="s">
        <v>22</v>
      </c>
      <c r="S15" s="177" t="s">
        <v>22</v>
      </c>
      <c r="T15" s="177" t="s">
        <v>22</v>
      </c>
    </row>
    <row r="16" spans="1:20" s="345" customFormat="1" ht="33.75" customHeight="1">
      <c r="A16" s="177" t="s">
        <v>22</v>
      </c>
      <c r="B16" s="177" t="s">
        <v>22</v>
      </c>
      <c r="C16" s="177" t="s">
        <v>22</v>
      </c>
      <c r="D16" s="177" t="s">
        <v>22</v>
      </c>
      <c r="E16" s="177" t="s">
        <v>22</v>
      </c>
      <c r="F16" s="177" t="s">
        <v>22</v>
      </c>
      <c r="G16" s="177" t="s">
        <v>22</v>
      </c>
      <c r="H16" s="177" t="s">
        <v>168</v>
      </c>
      <c r="I16" s="177" t="s">
        <v>168</v>
      </c>
      <c r="J16" s="177" t="s">
        <v>168</v>
      </c>
      <c r="K16" s="177" t="s">
        <v>168</v>
      </c>
      <c r="L16" s="177" t="s">
        <v>168</v>
      </c>
      <c r="M16" s="177" t="s">
        <v>168</v>
      </c>
      <c r="N16" s="177" t="s">
        <v>168</v>
      </c>
      <c r="O16" s="978" t="s">
        <v>139</v>
      </c>
      <c r="P16" s="976" t="s">
        <v>139</v>
      </c>
      <c r="Q16" s="177" t="s">
        <v>22</v>
      </c>
      <c r="R16" s="177" t="s">
        <v>22</v>
      </c>
      <c r="S16" s="177" t="s">
        <v>22</v>
      </c>
      <c r="T16" s="177" t="s">
        <v>22</v>
      </c>
    </row>
    <row r="17" spans="1:20" s="345" customFormat="1" ht="33.75" customHeight="1">
      <c r="A17" s="177" t="s">
        <v>22</v>
      </c>
      <c r="B17" s="177" t="s">
        <v>22</v>
      </c>
      <c r="C17" s="177" t="s">
        <v>22</v>
      </c>
      <c r="D17" s="177" t="s">
        <v>22</v>
      </c>
      <c r="E17" s="177" t="s">
        <v>22</v>
      </c>
      <c r="F17" s="177" t="s">
        <v>22</v>
      </c>
      <c r="G17" s="177" t="s">
        <v>22</v>
      </c>
      <c r="H17" s="177" t="s">
        <v>168</v>
      </c>
      <c r="I17" s="177" t="s">
        <v>168</v>
      </c>
      <c r="J17" s="177" t="s">
        <v>168</v>
      </c>
      <c r="K17" s="177" t="s">
        <v>168</v>
      </c>
      <c r="L17" s="177" t="s">
        <v>168</v>
      </c>
      <c r="M17" s="177" t="s">
        <v>168</v>
      </c>
      <c r="N17" s="177" t="s">
        <v>168</v>
      </c>
      <c r="O17" s="978" t="s">
        <v>140</v>
      </c>
      <c r="P17" s="976" t="s">
        <v>140</v>
      </c>
      <c r="Q17" s="177" t="s">
        <v>22</v>
      </c>
      <c r="R17" s="177" t="s">
        <v>22</v>
      </c>
      <c r="S17" s="177" t="s">
        <v>22</v>
      </c>
      <c r="T17" s="177" t="s">
        <v>22</v>
      </c>
    </row>
    <row r="18" spans="1:20" s="345" customFormat="1" ht="33.75" customHeight="1">
      <c r="A18" s="177" t="s">
        <v>22</v>
      </c>
      <c r="B18" s="177" t="s">
        <v>22</v>
      </c>
      <c r="C18" s="177" t="s">
        <v>22</v>
      </c>
      <c r="D18" s="177" t="s">
        <v>22</v>
      </c>
      <c r="E18" s="177" t="s">
        <v>22</v>
      </c>
      <c r="F18" s="177" t="s">
        <v>22</v>
      </c>
      <c r="G18" s="177" t="s">
        <v>22</v>
      </c>
      <c r="H18" s="177" t="s">
        <v>168</v>
      </c>
      <c r="I18" s="177" t="s">
        <v>168</v>
      </c>
      <c r="J18" s="177" t="s">
        <v>168</v>
      </c>
      <c r="K18" s="177" t="s">
        <v>168</v>
      </c>
      <c r="L18" s="177" t="s">
        <v>168</v>
      </c>
      <c r="M18" s="177" t="s">
        <v>168</v>
      </c>
      <c r="N18" s="177" t="s">
        <v>168</v>
      </c>
      <c r="O18" s="978" t="s">
        <v>476</v>
      </c>
      <c r="P18" s="976" t="s">
        <v>476</v>
      </c>
      <c r="Q18" s="177" t="s">
        <v>22</v>
      </c>
      <c r="R18" s="177" t="s">
        <v>22</v>
      </c>
      <c r="S18" s="177" t="s">
        <v>22</v>
      </c>
      <c r="T18" s="177" t="s">
        <v>22</v>
      </c>
    </row>
    <row r="19" spans="1:20" s="345" customFormat="1" ht="33.75" customHeight="1">
      <c r="A19" s="177" t="s">
        <v>22</v>
      </c>
      <c r="B19" s="177" t="s">
        <v>22</v>
      </c>
      <c r="C19" s="177" t="s">
        <v>22</v>
      </c>
      <c r="D19" s="177" t="s">
        <v>22</v>
      </c>
      <c r="E19" s="177" t="s">
        <v>22</v>
      </c>
      <c r="F19" s="177" t="s">
        <v>22</v>
      </c>
      <c r="G19" s="177" t="s">
        <v>22</v>
      </c>
      <c r="H19" s="177" t="s">
        <v>168</v>
      </c>
      <c r="I19" s="177" t="s">
        <v>168</v>
      </c>
      <c r="J19" s="177" t="s">
        <v>168</v>
      </c>
      <c r="K19" s="177" t="s">
        <v>168</v>
      </c>
      <c r="L19" s="177" t="s">
        <v>168</v>
      </c>
      <c r="M19" s="177" t="s">
        <v>168</v>
      </c>
      <c r="N19" s="177" t="s">
        <v>168</v>
      </c>
      <c r="O19" s="978" t="s">
        <v>142</v>
      </c>
      <c r="P19" s="976" t="s">
        <v>142</v>
      </c>
      <c r="Q19" s="177" t="s">
        <v>22</v>
      </c>
      <c r="R19" s="177" t="s">
        <v>22</v>
      </c>
      <c r="S19" s="177" t="s">
        <v>22</v>
      </c>
      <c r="T19" s="177" t="s">
        <v>22</v>
      </c>
    </row>
    <row r="20" spans="1:20" s="345" customFormat="1" ht="33.75" customHeight="1">
      <c r="A20" s="177" t="s">
        <v>22</v>
      </c>
      <c r="B20" s="177" t="s">
        <v>22</v>
      </c>
      <c r="C20" s="177" t="s">
        <v>22</v>
      </c>
      <c r="D20" s="177" t="s">
        <v>22</v>
      </c>
      <c r="E20" s="177" t="s">
        <v>22</v>
      </c>
      <c r="F20" s="177" t="s">
        <v>22</v>
      </c>
      <c r="G20" s="177" t="s">
        <v>22</v>
      </c>
      <c r="H20" s="177" t="s">
        <v>168</v>
      </c>
      <c r="I20" s="177" t="s">
        <v>168</v>
      </c>
      <c r="J20" s="177" t="s">
        <v>168</v>
      </c>
      <c r="K20" s="177" t="s">
        <v>168</v>
      </c>
      <c r="L20" s="177" t="s">
        <v>168</v>
      </c>
      <c r="M20" s="177" t="s">
        <v>168</v>
      </c>
      <c r="N20" s="177" t="s">
        <v>168</v>
      </c>
      <c r="O20" s="978" t="s">
        <v>478</v>
      </c>
      <c r="P20" s="976" t="s">
        <v>478</v>
      </c>
      <c r="Q20" s="177" t="s">
        <v>22</v>
      </c>
      <c r="R20" s="177" t="s">
        <v>22</v>
      </c>
      <c r="S20" s="177" t="s">
        <v>22</v>
      </c>
      <c r="T20" s="177" t="s">
        <v>22</v>
      </c>
    </row>
    <row r="21" spans="1:20" s="345" customFormat="1" ht="33.75" customHeight="1">
      <c r="A21" s="177" t="s">
        <v>22</v>
      </c>
      <c r="B21" s="177" t="s">
        <v>22</v>
      </c>
      <c r="C21" s="177" t="s">
        <v>22</v>
      </c>
      <c r="D21" s="177" t="s">
        <v>22</v>
      </c>
      <c r="E21" s="177" t="s">
        <v>22</v>
      </c>
      <c r="F21" s="177" t="s">
        <v>22</v>
      </c>
      <c r="G21" s="177" t="s">
        <v>22</v>
      </c>
      <c r="H21" s="177" t="s">
        <v>168</v>
      </c>
      <c r="I21" s="177" t="s">
        <v>168</v>
      </c>
      <c r="J21" s="177" t="s">
        <v>168</v>
      </c>
      <c r="K21" s="177" t="s">
        <v>168</v>
      </c>
      <c r="L21" s="177" t="s">
        <v>168</v>
      </c>
      <c r="M21" s="177" t="s">
        <v>168</v>
      </c>
      <c r="N21" s="177" t="s">
        <v>168</v>
      </c>
      <c r="O21" s="978" t="s">
        <v>144</v>
      </c>
      <c r="P21" s="976" t="s">
        <v>144</v>
      </c>
      <c r="Q21" s="177" t="s">
        <v>22</v>
      </c>
      <c r="R21" s="177" t="s">
        <v>22</v>
      </c>
      <c r="S21" s="177" t="s">
        <v>22</v>
      </c>
      <c r="T21" s="177" t="s">
        <v>22</v>
      </c>
    </row>
    <row r="22" spans="1:20" s="345" customFormat="1" ht="33.75" customHeight="1" thickBot="1">
      <c r="A22" s="993" t="s">
        <v>22</v>
      </c>
      <c r="B22" s="993" t="s">
        <v>22</v>
      </c>
      <c r="C22" s="993" t="s">
        <v>22</v>
      </c>
      <c r="D22" s="993" t="s">
        <v>22</v>
      </c>
      <c r="E22" s="993" t="s">
        <v>22</v>
      </c>
      <c r="F22" s="993" t="s">
        <v>22</v>
      </c>
      <c r="G22" s="993" t="s">
        <v>22</v>
      </c>
      <c r="H22" s="993" t="s">
        <v>168</v>
      </c>
      <c r="I22" s="993" t="s">
        <v>168</v>
      </c>
      <c r="J22" s="993" t="s">
        <v>168</v>
      </c>
      <c r="K22" s="993" t="s">
        <v>168</v>
      </c>
      <c r="L22" s="993" t="s">
        <v>168</v>
      </c>
      <c r="M22" s="993" t="s">
        <v>168</v>
      </c>
      <c r="N22" s="993" t="s">
        <v>168</v>
      </c>
      <c r="O22" s="1000" t="s">
        <v>145</v>
      </c>
      <c r="P22" s="992" t="s">
        <v>145</v>
      </c>
      <c r="Q22" s="993" t="s">
        <v>22</v>
      </c>
      <c r="R22" s="993" t="s">
        <v>22</v>
      </c>
      <c r="S22" s="993" t="s">
        <v>22</v>
      </c>
      <c r="T22" s="993" t="s">
        <v>22</v>
      </c>
    </row>
    <row r="23" spans="1:20" ht="13.5" customHeight="1" thickTop="1">
      <c r="H23" s="124"/>
      <c r="I23" s="133"/>
      <c r="J23" s="124"/>
      <c r="K23" s="124"/>
      <c r="L23" s="124"/>
      <c r="P23" s="77"/>
      <c r="Q23" s="132"/>
    </row>
    <row r="24" spans="1:20" s="67" customFormat="1" ht="13.5" customHeight="1">
      <c r="A24" s="127"/>
      <c r="B24" s="127"/>
      <c r="C24" s="127"/>
      <c r="D24" s="127"/>
      <c r="F24" s="1405" t="s">
        <v>100</v>
      </c>
      <c r="G24" s="1405"/>
      <c r="H24" s="1405"/>
      <c r="I24" s="1405"/>
      <c r="J24" s="1405"/>
      <c r="K24" s="1405"/>
      <c r="L24" s="1405"/>
      <c r="M24" s="1405"/>
      <c r="N24" s="1405"/>
      <c r="O24" s="1405"/>
      <c r="P24" s="103" t="s">
        <v>101</v>
      </c>
      <c r="S24" s="72"/>
      <c r="T24" s="72"/>
    </row>
    <row r="25" spans="1:20" ht="13.5" customHeight="1">
      <c r="A25" s="82"/>
      <c r="B25" s="82"/>
      <c r="C25" s="82"/>
      <c r="D25" s="82"/>
      <c r="E25" s="82"/>
      <c r="F25" s="82"/>
      <c r="G25" s="82"/>
      <c r="H25" s="124"/>
      <c r="I25" s="133"/>
      <c r="J25" s="124"/>
      <c r="K25" s="124"/>
      <c r="L25" s="124"/>
      <c r="P25" s="82"/>
      <c r="Q25" s="82"/>
      <c r="R25" s="82"/>
      <c r="S25" s="82"/>
      <c r="T25" s="82"/>
    </row>
    <row r="26" spans="1:20" ht="13.5" customHeight="1">
      <c r="H26" s="124"/>
      <c r="I26" s="133"/>
      <c r="J26" s="124"/>
      <c r="K26" s="124"/>
      <c r="L26" s="124"/>
      <c r="Q26" s="132"/>
    </row>
    <row r="27" spans="1:20" ht="13.5" customHeight="1"/>
    <row r="28" spans="1:20" ht="13.5" customHeight="1"/>
    <row r="29" spans="1:20" ht="13.5" customHeight="1"/>
    <row r="30" spans="1:20" ht="13.5" customHeight="1"/>
    <row r="31" spans="1:20" ht="13.5" customHeight="1"/>
    <row r="32" spans="1:20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10">
    <mergeCell ref="F24:O24"/>
    <mergeCell ref="A2:O2"/>
    <mergeCell ref="P2:T2"/>
    <mergeCell ref="A4:C4"/>
    <mergeCell ref="D4:G4"/>
    <mergeCell ref="H4:H5"/>
    <mergeCell ref="I4:L4"/>
    <mergeCell ref="O4:O5"/>
    <mergeCell ref="P4:P5"/>
    <mergeCell ref="Q4:T4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N25"/>
  <sheetViews>
    <sheetView view="pageBreakPreview" topLeftCell="A13" zoomScaleSheetLayoutView="100" workbookViewId="0">
      <selection activeCell="F12" sqref="F12"/>
    </sheetView>
  </sheetViews>
  <sheetFormatPr defaultRowHeight="15"/>
  <cols>
    <col min="1" max="6" width="10.77734375" style="70" customWidth="1"/>
    <col min="7" max="8" width="10.33203125" style="67" customWidth="1"/>
    <col min="9" max="14" width="10.77734375" style="70" customWidth="1"/>
    <col min="15" max="16384" width="8.88671875" style="70"/>
  </cols>
  <sheetData>
    <row r="1" spans="1:14" s="67" customFormat="1" ht="13.5" customHeight="1">
      <c r="A1" s="186"/>
      <c r="B1" s="186"/>
      <c r="C1" s="186"/>
      <c r="D1" s="186"/>
      <c r="E1" s="186"/>
      <c r="F1" s="76"/>
      <c r="G1" s="79" t="s">
        <v>164</v>
      </c>
      <c r="H1" s="141" t="s">
        <v>161</v>
      </c>
      <c r="I1" s="186"/>
      <c r="J1" s="186"/>
      <c r="K1" s="186"/>
      <c r="M1" s="82"/>
      <c r="N1" s="82"/>
    </row>
    <row r="2" spans="1:14" s="397" customFormat="1" ht="45" customHeight="1">
      <c r="A2" s="1446" t="s">
        <v>198</v>
      </c>
      <c r="B2" s="1446"/>
      <c r="C2" s="1446"/>
      <c r="D2" s="1446"/>
      <c r="E2" s="1446"/>
      <c r="F2" s="1446"/>
      <c r="G2" s="1446"/>
      <c r="H2" s="1446" t="s">
        <v>199</v>
      </c>
      <c r="I2" s="1446"/>
      <c r="J2" s="1446"/>
      <c r="K2" s="1446"/>
      <c r="L2" s="1446"/>
      <c r="M2" s="1446"/>
      <c r="N2" s="1446"/>
    </row>
    <row r="3" spans="1:14" s="345" customFormat="1" ht="13.5" customHeight="1" thickBot="1">
      <c r="A3" s="186"/>
      <c r="B3" s="187"/>
      <c r="C3" s="187"/>
      <c r="D3" s="187"/>
      <c r="E3" s="58"/>
      <c r="F3" s="186"/>
      <c r="G3" s="211" t="s">
        <v>24</v>
      </c>
      <c r="H3" s="185" t="s">
        <v>23</v>
      </c>
      <c r="I3" s="186"/>
      <c r="J3" s="187"/>
      <c r="K3" s="187"/>
      <c r="L3" s="187"/>
      <c r="M3" s="187"/>
    </row>
    <row r="4" spans="1:14" s="397" customFormat="1" ht="20.100000000000001" customHeight="1" thickTop="1">
      <c r="A4" s="1447" t="s">
        <v>25</v>
      </c>
      <c r="B4" s="1448"/>
      <c r="C4" s="1448"/>
      <c r="D4" s="1449" t="s">
        <v>26</v>
      </c>
      <c r="E4" s="1448"/>
      <c r="F4" s="1450"/>
      <c r="G4" s="1289" t="s">
        <v>129</v>
      </c>
      <c r="H4" s="1423" t="s">
        <v>6</v>
      </c>
      <c r="I4" s="1447" t="s">
        <v>27</v>
      </c>
      <c r="J4" s="1448"/>
      <c r="K4" s="1448"/>
      <c r="L4" s="1449" t="s">
        <v>28</v>
      </c>
      <c r="M4" s="1448"/>
      <c r="N4" s="1450"/>
    </row>
    <row r="5" spans="1:14" s="397" customFormat="1" ht="39.950000000000003" customHeight="1">
      <c r="A5" s="637" t="s">
        <v>29</v>
      </c>
      <c r="B5" s="636" t="s">
        <v>30</v>
      </c>
      <c r="C5" s="636" t="s">
        <v>31</v>
      </c>
      <c r="D5" s="637" t="s">
        <v>29</v>
      </c>
      <c r="E5" s="636" t="s">
        <v>30</v>
      </c>
      <c r="F5" s="636" t="s">
        <v>31</v>
      </c>
      <c r="G5" s="1213"/>
      <c r="H5" s="1451"/>
      <c r="I5" s="636" t="s">
        <v>29</v>
      </c>
      <c r="J5" s="636" t="s">
        <v>30</v>
      </c>
      <c r="K5" s="636" t="s">
        <v>31</v>
      </c>
      <c r="L5" s="637" t="s">
        <v>29</v>
      </c>
      <c r="M5" s="636" t="s">
        <v>30</v>
      </c>
      <c r="N5" s="755" t="s">
        <v>31</v>
      </c>
    </row>
    <row r="6" spans="1:14" s="397" customFormat="1" ht="34.5" customHeight="1">
      <c r="A6" s="251" t="s">
        <v>165</v>
      </c>
      <c r="B6" s="251" t="s">
        <v>165</v>
      </c>
      <c r="C6" s="251" t="s">
        <v>165</v>
      </c>
      <c r="D6" s="251" t="s">
        <v>165</v>
      </c>
      <c r="E6" s="251" t="s">
        <v>165</v>
      </c>
      <c r="F6" s="251" t="s">
        <v>165</v>
      </c>
      <c r="G6" s="802">
        <v>2011</v>
      </c>
      <c r="H6" s="341">
        <v>2011</v>
      </c>
      <c r="I6" s="251" t="s">
        <v>165</v>
      </c>
      <c r="J6" s="251" t="s">
        <v>165</v>
      </c>
      <c r="K6" s="251" t="s">
        <v>165</v>
      </c>
      <c r="L6" s="251" t="s">
        <v>165</v>
      </c>
      <c r="M6" s="251" t="s">
        <v>165</v>
      </c>
      <c r="N6" s="251" t="s">
        <v>165</v>
      </c>
    </row>
    <row r="7" spans="1:14" s="423" customFormat="1" ht="34.5" customHeight="1">
      <c r="A7" s="304" t="s">
        <v>165</v>
      </c>
      <c r="B7" s="304" t="s">
        <v>165</v>
      </c>
      <c r="C7" s="304" t="s">
        <v>165</v>
      </c>
      <c r="D7" s="304" t="s">
        <v>165</v>
      </c>
      <c r="E7" s="304" t="s">
        <v>165</v>
      </c>
      <c r="F7" s="304" t="s">
        <v>165</v>
      </c>
      <c r="G7" s="802">
        <v>2012</v>
      </c>
      <c r="H7" s="341">
        <v>2012</v>
      </c>
      <c r="I7" s="304" t="s">
        <v>165</v>
      </c>
      <c r="J7" s="304" t="s">
        <v>165</v>
      </c>
      <c r="K7" s="304" t="s">
        <v>165</v>
      </c>
      <c r="L7" s="304" t="s">
        <v>165</v>
      </c>
      <c r="M7" s="304" t="s">
        <v>165</v>
      </c>
      <c r="N7" s="304" t="s">
        <v>165</v>
      </c>
    </row>
    <row r="8" spans="1:14" s="397" customFormat="1" ht="34.5" customHeight="1">
      <c r="A8" s="251" t="s">
        <v>165</v>
      </c>
      <c r="B8" s="251" t="s">
        <v>165</v>
      </c>
      <c r="C8" s="251" t="s">
        <v>165</v>
      </c>
      <c r="D8" s="251" t="s">
        <v>165</v>
      </c>
      <c r="E8" s="251" t="s">
        <v>165</v>
      </c>
      <c r="F8" s="251" t="s">
        <v>165</v>
      </c>
      <c r="G8" s="802">
        <v>2013</v>
      </c>
      <c r="H8" s="341">
        <v>2013</v>
      </c>
      <c r="I8" s="251" t="s">
        <v>165</v>
      </c>
      <c r="J8" s="251" t="s">
        <v>165</v>
      </c>
      <c r="K8" s="251" t="s">
        <v>165</v>
      </c>
      <c r="L8" s="251" t="s">
        <v>165</v>
      </c>
      <c r="M8" s="251" t="s">
        <v>165</v>
      </c>
      <c r="N8" s="251" t="s">
        <v>165</v>
      </c>
    </row>
    <row r="9" spans="1:14" s="397" customFormat="1" ht="34.5" customHeight="1">
      <c r="A9" s="251" t="s">
        <v>165</v>
      </c>
      <c r="B9" s="251" t="s">
        <v>165</v>
      </c>
      <c r="C9" s="251" t="s">
        <v>165</v>
      </c>
      <c r="D9" s="251" t="s">
        <v>165</v>
      </c>
      <c r="E9" s="251" t="s">
        <v>165</v>
      </c>
      <c r="F9" s="251" t="s">
        <v>165</v>
      </c>
      <c r="G9" s="802">
        <v>2014</v>
      </c>
      <c r="H9" s="341">
        <v>2014</v>
      </c>
      <c r="I9" s="251" t="s">
        <v>165</v>
      </c>
      <c r="J9" s="251" t="s">
        <v>165</v>
      </c>
      <c r="K9" s="251" t="s">
        <v>165</v>
      </c>
      <c r="L9" s="251" t="s">
        <v>165</v>
      </c>
      <c r="M9" s="251" t="s">
        <v>165</v>
      </c>
      <c r="N9" s="251" t="s">
        <v>165</v>
      </c>
    </row>
    <row r="10" spans="1:14" s="397" customFormat="1" ht="35.450000000000003" customHeight="1">
      <c r="A10" s="251" t="s">
        <v>22</v>
      </c>
      <c r="B10" s="251" t="s">
        <v>165</v>
      </c>
      <c r="C10" s="251" t="s">
        <v>165</v>
      </c>
      <c r="D10" s="251" t="s">
        <v>165</v>
      </c>
      <c r="E10" s="251" t="s">
        <v>165</v>
      </c>
      <c r="F10" s="251" t="s">
        <v>165</v>
      </c>
      <c r="G10" s="802">
        <v>2015</v>
      </c>
      <c r="H10" s="341">
        <v>2015</v>
      </c>
      <c r="I10" s="251" t="s">
        <v>165</v>
      </c>
      <c r="J10" s="251" t="s">
        <v>165</v>
      </c>
      <c r="K10" s="251" t="s">
        <v>165</v>
      </c>
      <c r="L10" s="251" t="s">
        <v>165</v>
      </c>
      <c r="M10" s="251" t="s">
        <v>165</v>
      </c>
      <c r="N10" s="251" t="s">
        <v>165</v>
      </c>
    </row>
    <row r="11" spans="1:14" s="423" customFormat="1" ht="35.450000000000003" customHeight="1">
      <c r="A11" s="251" t="s">
        <v>22</v>
      </c>
      <c r="B11" s="251" t="s">
        <v>22</v>
      </c>
      <c r="C11" s="251" t="s">
        <v>22</v>
      </c>
      <c r="D11" s="251" t="s">
        <v>22</v>
      </c>
      <c r="E11" s="251" t="s">
        <v>22</v>
      </c>
      <c r="F11" s="251" t="s">
        <v>22</v>
      </c>
      <c r="G11" s="803">
        <v>2016</v>
      </c>
      <c r="H11" s="322">
        <v>2016</v>
      </c>
      <c r="I11" s="251" t="s">
        <v>22</v>
      </c>
      <c r="J11" s="251" t="s">
        <v>22</v>
      </c>
      <c r="K11" s="251" t="s">
        <v>22</v>
      </c>
      <c r="L11" s="251" t="s">
        <v>22</v>
      </c>
      <c r="M11" s="251" t="s">
        <v>22</v>
      </c>
      <c r="N11" s="251" t="s">
        <v>22</v>
      </c>
    </row>
    <row r="12" spans="1:14" s="397" customFormat="1" ht="34.700000000000003" customHeight="1">
      <c r="A12" s="251" t="s">
        <v>22</v>
      </c>
      <c r="B12" s="251" t="s">
        <v>22</v>
      </c>
      <c r="C12" s="251" t="s">
        <v>22</v>
      </c>
      <c r="D12" s="251" t="s">
        <v>22</v>
      </c>
      <c r="E12" s="251" t="s">
        <v>22</v>
      </c>
      <c r="F12" s="251" t="s">
        <v>22</v>
      </c>
      <c r="G12" s="323" t="s">
        <v>227</v>
      </c>
      <c r="H12" s="325" t="s">
        <v>227</v>
      </c>
      <c r="I12" s="251" t="s">
        <v>22</v>
      </c>
      <c r="J12" s="251" t="s">
        <v>22</v>
      </c>
      <c r="K12" s="251" t="s">
        <v>22</v>
      </c>
      <c r="L12" s="251" t="s">
        <v>22</v>
      </c>
      <c r="M12" s="251" t="s">
        <v>22</v>
      </c>
      <c r="N12" s="251" t="s">
        <v>22</v>
      </c>
    </row>
    <row r="13" spans="1:14" s="397" customFormat="1" ht="34.700000000000003" customHeight="1">
      <c r="A13" s="251" t="s">
        <v>22</v>
      </c>
      <c r="B13" s="251" t="s">
        <v>22</v>
      </c>
      <c r="C13" s="251" t="s">
        <v>22</v>
      </c>
      <c r="D13" s="251" t="s">
        <v>22</v>
      </c>
      <c r="E13" s="251" t="s">
        <v>22</v>
      </c>
      <c r="F13" s="251" t="s">
        <v>22</v>
      </c>
      <c r="G13" s="323" t="s">
        <v>136</v>
      </c>
      <c r="H13" s="325" t="s">
        <v>136</v>
      </c>
      <c r="I13" s="251" t="s">
        <v>22</v>
      </c>
      <c r="J13" s="251" t="s">
        <v>22</v>
      </c>
      <c r="K13" s="251" t="s">
        <v>22</v>
      </c>
      <c r="L13" s="251" t="s">
        <v>22</v>
      </c>
      <c r="M13" s="251" t="s">
        <v>22</v>
      </c>
      <c r="N13" s="251" t="s">
        <v>22</v>
      </c>
    </row>
    <row r="14" spans="1:14" s="397" customFormat="1" ht="34.700000000000003" customHeight="1">
      <c r="A14" s="251" t="s">
        <v>22</v>
      </c>
      <c r="B14" s="251" t="s">
        <v>22</v>
      </c>
      <c r="C14" s="251" t="s">
        <v>22</v>
      </c>
      <c r="D14" s="251" t="s">
        <v>22</v>
      </c>
      <c r="E14" s="251" t="s">
        <v>22</v>
      </c>
      <c r="F14" s="251" t="s">
        <v>22</v>
      </c>
      <c r="G14" s="323" t="s">
        <v>291</v>
      </c>
      <c r="H14" s="325" t="s">
        <v>291</v>
      </c>
      <c r="I14" s="251" t="s">
        <v>22</v>
      </c>
      <c r="J14" s="251" t="s">
        <v>22</v>
      </c>
      <c r="K14" s="251" t="s">
        <v>22</v>
      </c>
      <c r="L14" s="251" t="s">
        <v>22</v>
      </c>
      <c r="M14" s="251" t="s">
        <v>22</v>
      </c>
      <c r="N14" s="251" t="s">
        <v>22</v>
      </c>
    </row>
    <row r="15" spans="1:14" s="397" customFormat="1" ht="34.700000000000003" customHeight="1">
      <c r="A15" s="251" t="s">
        <v>22</v>
      </c>
      <c r="B15" s="251" t="s">
        <v>22</v>
      </c>
      <c r="C15" s="251" t="s">
        <v>22</v>
      </c>
      <c r="D15" s="251" t="s">
        <v>22</v>
      </c>
      <c r="E15" s="251" t="s">
        <v>22</v>
      </c>
      <c r="F15" s="251" t="s">
        <v>22</v>
      </c>
      <c r="G15" s="323" t="s">
        <v>138</v>
      </c>
      <c r="H15" s="325" t="s">
        <v>138</v>
      </c>
      <c r="I15" s="251" t="s">
        <v>22</v>
      </c>
      <c r="J15" s="251" t="s">
        <v>22</v>
      </c>
      <c r="K15" s="251" t="s">
        <v>22</v>
      </c>
      <c r="L15" s="251" t="s">
        <v>22</v>
      </c>
      <c r="M15" s="251" t="s">
        <v>22</v>
      </c>
      <c r="N15" s="251" t="s">
        <v>22</v>
      </c>
    </row>
    <row r="16" spans="1:14" s="397" customFormat="1" ht="34.700000000000003" customHeight="1">
      <c r="A16" s="251" t="s">
        <v>22</v>
      </c>
      <c r="B16" s="251" t="s">
        <v>22</v>
      </c>
      <c r="C16" s="251" t="s">
        <v>22</v>
      </c>
      <c r="D16" s="251" t="s">
        <v>22</v>
      </c>
      <c r="E16" s="251" t="s">
        <v>22</v>
      </c>
      <c r="F16" s="251" t="s">
        <v>22</v>
      </c>
      <c r="G16" s="323" t="s">
        <v>139</v>
      </c>
      <c r="H16" s="325" t="s">
        <v>139</v>
      </c>
      <c r="I16" s="251" t="s">
        <v>22</v>
      </c>
      <c r="J16" s="251" t="s">
        <v>22</v>
      </c>
      <c r="K16" s="251" t="s">
        <v>22</v>
      </c>
      <c r="L16" s="251" t="s">
        <v>22</v>
      </c>
      <c r="M16" s="251" t="s">
        <v>22</v>
      </c>
      <c r="N16" s="251" t="s">
        <v>22</v>
      </c>
    </row>
    <row r="17" spans="1:14" s="397" customFormat="1" ht="34.700000000000003" customHeight="1">
      <c r="A17" s="251" t="s">
        <v>22</v>
      </c>
      <c r="B17" s="251" t="s">
        <v>22</v>
      </c>
      <c r="C17" s="251" t="s">
        <v>22</v>
      </c>
      <c r="D17" s="251" t="s">
        <v>22</v>
      </c>
      <c r="E17" s="251" t="s">
        <v>22</v>
      </c>
      <c r="F17" s="251" t="s">
        <v>22</v>
      </c>
      <c r="G17" s="323" t="s">
        <v>140</v>
      </c>
      <c r="H17" s="325" t="s">
        <v>140</v>
      </c>
      <c r="I17" s="251" t="s">
        <v>22</v>
      </c>
      <c r="J17" s="251" t="s">
        <v>22</v>
      </c>
      <c r="K17" s="251" t="s">
        <v>22</v>
      </c>
      <c r="L17" s="251" t="s">
        <v>22</v>
      </c>
      <c r="M17" s="251" t="s">
        <v>22</v>
      </c>
      <c r="N17" s="251" t="s">
        <v>22</v>
      </c>
    </row>
    <row r="18" spans="1:14" s="397" customFormat="1" ht="34.700000000000003" customHeight="1">
      <c r="A18" s="251" t="s">
        <v>22</v>
      </c>
      <c r="B18" s="251" t="s">
        <v>22</v>
      </c>
      <c r="C18" s="251" t="s">
        <v>22</v>
      </c>
      <c r="D18" s="251" t="s">
        <v>22</v>
      </c>
      <c r="E18" s="251" t="s">
        <v>22</v>
      </c>
      <c r="F18" s="251" t="s">
        <v>22</v>
      </c>
      <c r="G18" s="323" t="s">
        <v>141</v>
      </c>
      <c r="H18" s="325" t="s">
        <v>141</v>
      </c>
      <c r="I18" s="251" t="s">
        <v>22</v>
      </c>
      <c r="J18" s="251" t="s">
        <v>22</v>
      </c>
      <c r="K18" s="251" t="s">
        <v>22</v>
      </c>
      <c r="L18" s="251" t="s">
        <v>22</v>
      </c>
      <c r="M18" s="251" t="s">
        <v>22</v>
      </c>
      <c r="N18" s="251" t="s">
        <v>22</v>
      </c>
    </row>
    <row r="19" spans="1:14" s="397" customFormat="1" ht="34.700000000000003" customHeight="1">
      <c r="A19" s="251" t="s">
        <v>22</v>
      </c>
      <c r="B19" s="251" t="s">
        <v>22</v>
      </c>
      <c r="C19" s="251" t="s">
        <v>22</v>
      </c>
      <c r="D19" s="251" t="s">
        <v>22</v>
      </c>
      <c r="E19" s="251" t="s">
        <v>22</v>
      </c>
      <c r="F19" s="251" t="s">
        <v>22</v>
      </c>
      <c r="G19" s="323" t="s">
        <v>142</v>
      </c>
      <c r="H19" s="325" t="s">
        <v>142</v>
      </c>
      <c r="I19" s="251" t="s">
        <v>22</v>
      </c>
      <c r="J19" s="251" t="s">
        <v>22</v>
      </c>
      <c r="K19" s="251" t="s">
        <v>22</v>
      </c>
      <c r="L19" s="251" t="s">
        <v>22</v>
      </c>
      <c r="M19" s="251" t="s">
        <v>22</v>
      </c>
      <c r="N19" s="251" t="s">
        <v>22</v>
      </c>
    </row>
    <row r="20" spans="1:14" s="397" customFormat="1" ht="34.700000000000003" customHeight="1">
      <c r="A20" s="251" t="s">
        <v>22</v>
      </c>
      <c r="B20" s="251" t="s">
        <v>22</v>
      </c>
      <c r="C20" s="251" t="s">
        <v>22</v>
      </c>
      <c r="D20" s="251" t="s">
        <v>22</v>
      </c>
      <c r="E20" s="251" t="s">
        <v>22</v>
      </c>
      <c r="F20" s="251" t="s">
        <v>22</v>
      </c>
      <c r="G20" s="323" t="s">
        <v>143</v>
      </c>
      <c r="H20" s="325" t="s">
        <v>143</v>
      </c>
      <c r="I20" s="251" t="s">
        <v>22</v>
      </c>
      <c r="J20" s="251" t="s">
        <v>22</v>
      </c>
      <c r="K20" s="251" t="s">
        <v>22</v>
      </c>
      <c r="L20" s="251" t="s">
        <v>22</v>
      </c>
      <c r="M20" s="251" t="s">
        <v>22</v>
      </c>
      <c r="N20" s="251" t="s">
        <v>22</v>
      </c>
    </row>
    <row r="21" spans="1:14" s="397" customFormat="1" ht="34.700000000000003" customHeight="1">
      <c r="A21" s="251" t="s">
        <v>22</v>
      </c>
      <c r="B21" s="251" t="s">
        <v>22</v>
      </c>
      <c r="C21" s="251" t="s">
        <v>22</v>
      </c>
      <c r="D21" s="251" t="s">
        <v>22</v>
      </c>
      <c r="E21" s="251" t="s">
        <v>22</v>
      </c>
      <c r="F21" s="251" t="s">
        <v>22</v>
      </c>
      <c r="G21" s="323" t="s">
        <v>144</v>
      </c>
      <c r="H21" s="325" t="s">
        <v>144</v>
      </c>
      <c r="I21" s="251" t="s">
        <v>22</v>
      </c>
      <c r="J21" s="251" t="s">
        <v>22</v>
      </c>
      <c r="K21" s="251" t="s">
        <v>22</v>
      </c>
      <c r="L21" s="251" t="s">
        <v>22</v>
      </c>
      <c r="M21" s="251" t="s">
        <v>22</v>
      </c>
      <c r="N21" s="251" t="s">
        <v>22</v>
      </c>
    </row>
    <row r="22" spans="1:14" s="397" customFormat="1" ht="34.700000000000003" customHeight="1" thickBot="1">
      <c r="A22" s="1064" t="s">
        <v>22</v>
      </c>
      <c r="B22" s="1064" t="s">
        <v>22</v>
      </c>
      <c r="C22" s="1064" t="s">
        <v>22</v>
      </c>
      <c r="D22" s="1064" t="s">
        <v>22</v>
      </c>
      <c r="E22" s="1064" t="s">
        <v>22</v>
      </c>
      <c r="F22" s="1064" t="s">
        <v>22</v>
      </c>
      <c r="G22" s="1000" t="s">
        <v>145</v>
      </c>
      <c r="H22" s="992" t="s">
        <v>145</v>
      </c>
      <c r="I22" s="1064" t="s">
        <v>22</v>
      </c>
      <c r="J22" s="1064" t="s">
        <v>22</v>
      </c>
      <c r="K22" s="1064" t="s">
        <v>22</v>
      </c>
      <c r="L22" s="1064" t="s">
        <v>22</v>
      </c>
      <c r="M22" s="1064" t="s">
        <v>22</v>
      </c>
      <c r="N22" s="1064" t="s">
        <v>22</v>
      </c>
    </row>
    <row r="23" spans="1:14" s="67" customFormat="1" ht="13.5" customHeight="1" thickTop="1">
      <c r="A23" s="189"/>
      <c r="B23" s="190"/>
      <c r="C23" s="190"/>
      <c r="D23" s="190"/>
      <c r="E23" s="191"/>
      <c r="F23" s="186"/>
      <c r="H23" s="196" t="s">
        <v>187</v>
      </c>
      <c r="I23" s="186"/>
      <c r="J23" s="186"/>
      <c r="K23" s="186"/>
      <c r="L23" s="186"/>
      <c r="M23" s="186"/>
      <c r="N23" s="146"/>
    </row>
    <row r="24" spans="1:14" s="67" customFormat="1" ht="13.5" customHeight="1">
      <c r="A24" s="188"/>
      <c r="B24" s="188"/>
      <c r="C24" s="188"/>
      <c r="D24" s="192"/>
      <c r="E24" s="193"/>
      <c r="F24" s="194"/>
      <c r="G24" s="146" t="s">
        <v>100</v>
      </c>
      <c r="H24" s="185" t="s">
        <v>188</v>
      </c>
      <c r="I24" s="188"/>
      <c r="J24" s="195"/>
      <c r="K24" s="192"/>
      <c r="L24" s="192"/>
      <c r="M24" s="192"/>
      <c r="N24" s="192"/>
    </row>
    <row r="25" spans="1:14">
      <c r="A25" s="5"/>
      <c r="B25" s="5"/>
      <c r="C25" s="5"/>
      <c r="D25" s="15"/>
      <c r="E25" s="15"/>
      <c r="F25" s="15"/>
      <c r="H25" s="674"/>
      <c r="I25" s="15"/>
      <c r="J25" s="15"/>
      <c r="K25" s="15"/>
      <c r="L25" s="15"/>
      <c r="M25" s="15"/>
      <c r="N25" s="15"/>
    </row>
  </sheetData>
  <mergeCells count="8">
    <mergeCell ref="A2:G2"/>
    <mergeCell ref="A4:C4"/>
    <mergeCell ref="D4:F4"/>
    <mergeCell ref="G4:G5"/>
    <mergeCell ref="H4:H5"/>
    <mergeCell ref="H2:N2"/>
    <mergeCell ref="I4:K4"/>
    <mergeCell ref="L4:N4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pageOrder="overThenDown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topLeftCell="A4" zoomScaleSheetLayoutView="100" workbookViewId="0">
      <selection activeCell="J11" sqref="J11"/>
    </sheetView>
  </sheetViews>
  <sheetFormatPr defaultColWidth="8" defaultRowHeight="15.75"/>
  <cols>
    <col min="1" max="1" width="7" style="43" customWidth="1"/>
    <col min="2" max="3" width="7.33203125" style="44" customWidth="1"/>
    <col min="4" max="4" width="7" style="44" customWidth="1"/>
    <col min="5" max="9" width="7.33203125" style="44" customWidth="1"/>
    <col min="10" max="10" width="9.77734375" style="44" customWidth="1"/>
    <col min="11" max="11" width="9.77734375" style="41" customWidth="1"/>
    <col min="12" max="12" width="8" style="44" customWidth="1"/>
    <col min="13" max="13" width="5.77734375" style="44" customWidth="1"/>
    <col min="14" max="14" width="7.77734375" style="44" customWidth="1"/>
    <col min="15" max="15" width="8.77734375" style="41" customWidth="1"/>
    <col min="16" max="16" width="7.77734375" style="45" customWidth="1"/>
    <col min="17" max="17" width="9.33203125" style="44" customWidth="1"/>
    <col min="18" max="18" width="9.33203125" style="45" customWidth="1"/>
    <col min="19" max="19" width="8.5546875" style="45" customWidth="1"/>
    <col min="20" max="16384" width="8" style="45"/>
  </cols>
  <sheetData>
    <row r="1" spans="1:19" s="198" customFormat="1" ht="13.5" customHeight="1">
      <c r="A1" s="58"/>
      <c r="B1" s="199"/>
      <c r="C1" s="199"/>
      <c r="D1" s="199"/>
      <c r="E1" s="199"/>
      <c r="F1" s="199"/>
      <c r="G1" s="199"/>
      <c r="H1" s="199"/>
      <c r="I1" s="199"/>
      <c r="J1" s="79" t="s">
        <v>164</v>
      </c>
      <c r="K1" s="141" t="s">
        <v>161</v>
      </c>
      <c r="L1" s="199"/>
      <c r="M1" s="199"/>
      <c r="N1" s="199"/>
      <c r="O1" s="200"/>
      <c r="Q1" s="199"/>
    </row>
    <row r="2" spans="1:19" s="38" customFormat="1" ht="45" customHeight="1">
      <c r="A2" s="1465" t="s">
        <v>32</v>
      </c>
      <c r="B2" s="1465"/>
      <c r="C2" s="1465"/>
      <c r="D2" s="1465"/>
      <c r="E2" s="1465"/>
      <c r="F2" s="1465"/>
      <c r="G2" s="1465"/>
      <c r="H2" s="1465"/>
      <c r="I2" s="1465"/>
      <c r="J2" s="1465"/>
      <c r="K2" s="1465" t="s">
        <v>33</v>
      </c>
      <c r="L2" s="1465"/>
      <c r="M2" s="1465"/>
      <c r="N2" s="1465"/>
      <c r="O2" s="1465"/>
      <c r="P2" s="1465"/>
      <c r="Q2" s="1465"/>
      <c r="R2" s="1465"/>
      <c r="S2" s="1465"/>
    </row>
    <row r="3" spans="1:19" s="198" customFormat="1" ht="13.5" customHeight="1" thickBot="1">
      <c r="A3" s="203"/>
      <c r="B3" s="197"/>
      <c r="C3" s="197"/>
      <c r="D3" s="197"/>
      <c r="E3" s="197"/>
      <c r="F3" s="197"/>
      <c r="H3" s="197"/>
      <c r="I3" s="204"/>
      <c r="J3" s="204" t="s">
        <v>35</v>
      </c>
      <c r="K3" s="205" t="s">
        <v>34</v>
      </c>
      <c r="L3" s="197"/>
      <c r="M3" s="197"/>
      <c r="N3" s="197"/>
      <c r="Q3" s="197"/>
      <c r="R3" s="204"/>
      <c r="S3" s="204"/>
    </row>
    <row r="4" spans="1:19" s="198" customFormat="1" ht="47.1" customHeight="1" thickTop="1">
      <c r="A4" s="1461" t="s">
        <v>611</v>
      </c>
      <c r="B4" s="1466" t="s">
        <v>612</v>
      </c>
      <c r="C4" s="1466" t="s">
        <v>613</v>
      </c>
      <c r="D4" s="1475" t="s">
        <v>808</v>
      </c>
      <c r="E4" s="1476"/>
      <c r="F4" s="1476"/>
      <c r="G4" s="1470"/>
      <c r="H4" s="1477" t="s">
        <v>619</v>
      </c>
      <c r="I4" s="1473" t="s">
        <v>614</v>
      </c>
      <c r="J4" s="1473" t="s">
        <v>615</v>
      </c>
      <c r="K4" s="1470" t="s">
        <v>615</v>
      </c>
      <c r="L4" s="1461" t="s">
        <v>616</v>
      </c>
      <c r="M4" s="1458" t="s">
        <v>617</v>
      </c>
      <c r="N4" s="1459"/>
      <c r="O4" s="1459"/>
      <c r="P4" s="1459"/>
      <c r="Q4" s="1459"/>
      <c r="R4" s="1460"/>
      <c r="S4" s="1460"/>
    </row>
    <row r="5" spans="1:19" s="198" customFormat="1" ht="47.25" customHeight="1">
      <c r="A5" s="1462"/>
      <c r="B5" s="1464"/>
      <c r="C5" s="1464"/>
      <c r="D5" s="1467" t="s">
        <v>756</v>
      </c>
      <c r="E5" s="1467" t="s">
        <v>618</v>
      </c>
      <c r="F5" s="1467" t="s">
        <v>620</v>
      </c>
      <c r="G5" s="1463" t="s">
        <v>623</v>
      </c>
      <c r="H5" s="1478"/>
      <c r="I5" s="1453"/>
      <c r="J5" s="1474"/>
      <c r="K5" s="1471"/>
      <c r="L5" s="1462"/>
      <c r="M5" s="1467" t="s">
        <v>757</v>
      </c>
      <c r="N5" s="1463" t="s">
        <v>807</v>
      </c>
      <c r="O5" s="1463" t="s">
        <v>621</v>
      </c>
      <c r="P5" s="1463" t="s">
        <v>622</v>
      </c>
      <c r="Q5" s="1454" t="s">
        <v>707</v>
      </c>
      <c r="R5" s="1452" t="s">
        <v>624</v>
      </c>
      <c r="S5" s="1456" t="s">
        <v>700</v>
      </c>
    </row>
    <row r="6" spans="1:19" s="198" customFormat="1" ht="47.25" customHeight="1">
      <c r="A6" s="1462"/>
      <c r="B6" s="1464"/>
      <c r="C6" s="1464"/>
      <c r="D6" s="1468"/>
      <c r="E6" s="1468"/>
      <c r="F6" s="1469"/>
      <c r="G6" s="1455"/>
      <c r="H6" s="1479"/>
      <c r="I6" s="1453"/>
      <c r="J6" s="1474"/>
      <c r="K6" s="1472"/>
      <c r="L6" s="1462"/>
      <c r="M6" s="1468"/>
      <c r="N6" s="1464"/>
      <c r="O6" s="1455"/>
      <c r="P6" s="1464"/>
      <c r="Q6" s="1455"/>
      <c r="R6" s="1453"/>
      <c r="S6" s="1457"/>
    </row>
    <row r="7" spans="1:19" s="668" customFormat="1" ht="29.85" customHeight="1">
      <c r="A7" s="663">
        <v>66</v>
      </c>
      <c r="B7" s="664" t="s">
        <v>168</v>
      </c>
      <c r="C7" s="664" t="s">
        <v>168</v>
      </c>
      <c r="D7" s="664">
        <v>2</v>
      </c>
      <c r="E7" s="664">
        <v>2</v>
      </c>
      <c r="F7" s="664" t="s">
        <v>168</v>
      </c>
      <c r="G7" s="665" t="s">
        <v>168</v>
      </c>
      <c r="H7" s="664">
        <v>2</v>
      </c>
      <c r="I7" s="664" t="s">
        <v>168</v>
      </c>
      <c r="J7" s="666">
        <v>2011</v>
      </c>
      <c r="K7" s="667">
        <v>2011</v>
      </c>
      <c r="L7" s="664">
        <v>1</v>
      </c>
      <c r="M7" s="664">
        <v>61</v>
      </c>
      <c r="N7" s="664">
        <v>53</v>
      </c>
      <c r="O7" s="664">
        <v>1</v>
      </c>
      <c r="P7" s="664">
        <v>6</v>
      </c>
      <c r="Q7" s="664">
        <v>1</v>
      </c>
      <c r="R7" s="664" t="s">
        <v>168</v>
      </c>
      <c r="S7" s="673" t="s">
        <v>734</v>
      </c>
    </row>
    <row r="8" spans="1:19" s="668" customFormat="1" ht="29.85" customHeight="1">
      <c r="A8" s="663">
        <v>68</v>
      </c>
      <c r="B8" s="664" t="s">
        <v>168</v>
      </c>
      <c r="C8" s="664" t="s">
        <v>168</v>
      </c>
      <c r="D8" s="664">
        <v>3</v>
      </c>
      <c r="E8" s="664">
        <v>3</v>
      </c>
      <c r="F8" s="664" t="s">
        <v>168</v>
      </c>
      <c r="G8" s="665" t="s">
        <v>168</v>
      </c>
      <c r="H8" s="664">
        <v>3</v>
      </c>
      <c r="I8" s="664">
        <v>1</v>
      </c>
      <c r="J8" s="666">
        <v>2012</v>
      </c>
      <c r="K8" s="667">
        <v>2012</v>
      </c>
      <c r="L8" s="664">
        <v>1</v>
      </c>
      <c r="M8" s="664">
        <v>60</v>
      </c>
      <c r="N8" s="664">
        <v>52</v>
      </c>
      <c r="O8" s="664">
        <v>1</v>
      </c>
      <c r="P8" s="664">
        <v>6</v>
      </c>
      <c r="Q8" s="664">
        <v>1</v>
      </c>
      <c r="R8" s="664" t="s">
        <v>168</v>
      </c>
      <c r="S8" s="673" t="s">
        <v>734</v>
      </c>
    </row>
    <row r="9" spans="1:19" s="668" customFormat="1" ht="29.85" customHeight="1">
      <c r="A9" s="804">
        <v>71</v>
      </c>
      <c r="B9" s="664" t="s">
        <v>681</v>
      </c>
      <c r="C9" s="664" t="s">
        <v>681</v>
      </c>
      <c r="D9" s="673">
        <v>2</v>
      </c>
      <c r="E9" s="673">
        <v>2</v>
      </c>
      <c r="F9" s="664" t="s">
        <v>681</v>
      </c>
      <c r="G9" s="664" t="s">
        <v>681</v>
      </c>
      <c r="H9" s="664">
        <v>4</v>
      </c>
      <c r="I9" s="664" t="s">
        <v>681</v>
      </c>
      <c r="J9" s="666">
        <v>2013</v>
      </c>
      <c r="K9" s="667">
        <v>2013</v>
      </c>
      <c r="L9" s="664">
        <v>1</v>
      </c>
      <c r="M9" s="664">
        <v>66</v>
      </c>
      <c r="N9" s="664">
        <v>56</v>
      </c>
      <c r="O9" s="664">
        <v>1</v>
      </c>
      <c r="P9" s="664">
        <v>7</v>
      </c>
      <c r="Q9" s="664">
        <v>2</v>
      </c>
      <c r="R9" s="664" t="s">
        <v>681</v>
      </c>
      <c r="S9" s="673" t="s">
        <v>736</v>
      </c>
    </row>
    <row r="10" spans="1:19" s="668" customFormat="1" ht="29.85" customHeight="1">
      <c r="A10" s="804">
        <v>78</v>
      </c>
      <c r="B10" s="664" t="s">
        <v>168</v>
      </c>
      <c r="C10" s="664" t="s">
        <v>168</v>
      </c>
      <c r="D10" s="664">
        <v>2</v>
      </c>
      <c r="E10" s="664">
        <v>2</v>
      </c>
      <c r="F10" s="664" t="s">
        <v>168</v>
      </c>
      <c r="G10" s="664" t="s">
        <v>168</v>
      </c>
      <c r="H10" s="664">
        <v>5</v>
      </c>
      <c r="I10" s="664" t="s">
        <v>168</v>
      </c>
      <c r="J10" s="666">
        <v>2014</v>
      </c>
      <c r="K10" s="667">
        <v>2014</v>
      </c>
      <c r="L10" s="664">
        <v>2</v>
      </c>
      <c r="M10" s="664">
        <v>74</v>
      </c>
      <c r="N10" s="664">
        <v>57</v>
      </c>
      <c r="O10" s="664">
        <v>1</v>
      </c>
      <c r="P10" s="664">
        <v>7</v>
      </c>
      <c r="Q10" s="664">
        <v>3</v>
      </c>
      <c r="R10" s="664" t="s">
        <v>168</v>
      </c>
      <c r="S10" s="673">
        <v>6</v>
      </c>
    </row>
    <row r="11" spans="1:19" s="668" customFormat="1" ht="29.85" customHeight="1">
      <c r="A11" s="804">
        <v>79</v>
      </c>
      <c r="B11" s="664" t="s">
        <v>168</v>
      </c>
      <c r="C11" s="664" t="s">
        <v>168</v>
      </c>
      <c r="D11" s="673">
        <v>2</v>
      </c>
      <c r="E11" s="673">
        <v>2</v>
      </c>
      <c r="F11" s="664" t="s">
        <v>168</v>
      </c>
      <c r="G11" s="664" t="s">
        <v>168</v>
      </c>
      <c r="H11" s="804">
        <v>6</v>
      </c>
      <c r="I11" s="664" t="s">
        <v>168</v>
      </c>
      <c r="J11" s="666">
        <v>2015</v>
      </c>
      <c r="K11" s="667">
        <v>2015</v>
      </c>
      <c r="L11" s="804">
        <v>2</v>
      </c>
      <c r="M11" s="663">
        <v>69</v>
      </c>
      <c r="N11" s="663">
        <v>53</v>
      </c>
      <c r="O11" s="663">
        <v>1</v>
      </c>
      <c r="P11" s="663">
        <v>6</v>
      </c>
      <c r="Q11" s="663">
        <v>3</v>
      </c>
      <c r="R11" s="664" t="s">
        <v>168</v>
      </c>
      <c r="S11" s="673">
        <v>6</v>
      </c>
    </row>
    <row r="12" spans="1:19" s="672" customFormat="1" ht="29.85" customHeight="1">
      <c r="A12" s="1013">
        <v>81</v>
      </c>
      <c r="B12" s="664" t="s">
        <v>168</v>
      </c>
      <c r="C12" s="664" t="s">
        <v>168</v>
      </c>
      <c r="D12" s="1013">
        <v>3</v>
      </c>
      <c r="E12" s="1013">
        <v>3</v>
      </c>
      <c r="F12" s="664" t="s">
        <v>168</v>
      </c>
      <c r="G12" s="664" t="s">
        <v>168</v>
      </c>
      <c r="H12" s="669">
        <f>SUM(H13:H23)</f>
        <v>6</v>
      </c>
      <c r="I12" s="664" t="s">
        <v>168</v>
      </c>
      <c r="J12" s="670">
        <v>2016</v>
      </c>
      <c r="K12" s="671">
        <v>2016</v>
      </c>
      <c r="L12" s="669">
        <f>SUM(L13:L23)</f>
        <v>2</v>
      </c>
      <c r="M12" s="669">
        <f t="shared" ref="M12:S12" si="0">SUM(M13:M23)</f>
        <v>70</v>
      </c>
      <c r="N12" s="669">
        <f t="shared" si="0"/>
        <v>53</v>
      </c>
      <c r="O12" s="669">
        <f t="shared" si="0"/>
        <v>1</v>
      </c>
      <c r="P12" s="669">
        <f t="shared" si="0"/>
        <v>6</v>
      </c>
      <c r="Q12" s="669">
        <f t="shared" si="0"/>
        <v>3</v>
      </c>
      <c r="R12" s="664" t="s">
        <v>168</v>
      </c>
      <c r="S12" s="669">
        <f t="shared" si="0"/>
        <v>7</v>
      </c>
    </row>
    <row r="13" spans="1:19" s="668" customFormat="1" ht="29.85" customHeight="1">
      <c r="A13" s="663">
        <v>48</v>
      </c>
      <c r="B13" s="664" t="s">
        <v>168</v>
      </c>
      <c r="C13" s="664" t="s">
        <v>168</v>
      </c>
      <c r="D13" s="673">
        <v>1</v>
      </c>
      <c r="E13" s="673">
        <v>1</v>
      </c>
      <c r="F13" s="664" t="s">
        <v>168</v>
      </c>
      <c r="G13" s="664" t="s">
        <v>168</v>
      </c>
      <c r="H13" s="664">
        <v>4</v>
      </c>
      <c r="I13" s="664" t="s">
        <v>168</v>
      </c>
      <c r="J13" s="978" t="s">
        <v>227</v>
      </c>
      <c r="K13" s="976" t="s">
        <v>227</v>
      </c>
      <c r="L13" s="665">
        <v>1</v>
      </c>
      <c r="M13" s="663">
        <f>SUM(N13:S13)</f>
        <v>42</v>
      </c>
      <c r="N13" s="665">
        <v>30</v>
      </c>
      <c r="O13" s="664" t="s">
        <v>168</v>
      </c>
      <c r="P13" s="665">
        <v>5</v>
      </c>
      <c r="Q13" s="663">
        <v>2</v>
      </c>
      <c r="R13" s="664" t="s">
        <v>168</v>
      </c>
      <c r="S13" s="665">
        <v>5</v>
      </c>
    </row>
    <row r="14" spans="1:19" s="668" customFormat="1" ht="29.85" customHeight="1">
      <c r="A14" s="663">
        <v>5</v>
      </c>
      <c r="B14" s="664" t="s">
        <v>168</v>
      </c>
      <c r="C14" s="664" t="s">
        <v>168</v>
      </c>
      <c r="D14" s="664" t="s">
        <v>168</v>
      </c>
      <c r="E14" s="664" t="s">
        <v>168</v>
      </c>
      <c r="F14" s="664" t="s">
        <v>168</v>
      </c>
      <c r="G14" s="664" t="s">
        <v>168</v>
      </c>
      <c r="H14" s="664" t="s">
        <v>168</v>
      </c>
      <c r="I14" s="664" t="s">
        <v>168</v>
      </c>
      <c r="J14" s="978" t="s">
        <v>471</v>
      </c>
      <c r="K14" s="976" t="s">
        <v>471</v>
      </c>
      <c r="L14" s="664" t="s">
        <v>168</v>
      </c>
      <c r="M14" s="663">
        <f t="shared" ref="M14:M22" si="1">SUM(N14:S14)</f>
        <v>5</v>
      </c>
      <c r="N14" s="665">
        <v>4</v>
      </c>
      <c r="O14" s="664" t="s">
        <v>168</v>
      </c>
      <c r="P14" s="665">
        <v>1</v>
      </c>
      <c r="Q14" s="664" t="s">
        <v>168</v>
      </c>
      <c r="R14" s="664" t="s">
        <v>168</v>
      </c>
      <c r="S14" s="664" t="s">
        <v>168</v>
      </c>
    </row>
    <row r="15" spans="1:19" s="668" customFormat="1" ht="29.85" customHeight="1">
      <c r="A15" s="663">
        <v>2</v>
      </c>
      <c r="B15" s="664" t="s">
        <v>168</v>
      </c>
      <c r="C15" s="664" t="s">
        <v>168</v>
      </c>
      <c r="D15" s="664" t="s">
        <v>168</v>
      </c>
      <c r="E15" s="664" t="s">
        <v>168</v>
      </c>
      <c r="F15" s="664" t="s">
        <v>168</v>
      </c>
      <c r="G15" s="664" t="s">
        <v>168</v>
      </c>
      <c r="H15" s="664" t="s">
        <v>168</v>
      </c>
      <c r="I15" s="664" t="s">
        <v>168</v>
      </c>
      <c r="J15" s="978" t="s">
        <v>291</v>
      </c>
      <c r="K15" s="976" t="s">
        <v>291</v>
      </c>
      <c r="L15" s="664" t="s">
        <v>168</v>
      </c>
      <c r="M15" s="663">
        <f t="shared" si="1"/>
        <v>2</v>
      </c>
      <c r="N15" s="665">
        <v>2</v>
      </c>
      <c r="O15" s="664" t="s">
        <v>168</v>
      </c>
      <c r="P15" s="664" t="s">
        <v>168</v>
      </c>
      <c r="Q15" s="664" t="s">
        <v>168</v>
      </c>
      <c r="R15" s="664" t="s">
        <v>168</v>
      </c>
      <c r="S15" s="664" t="s">
        <v>168</v>
      </c>
    </row>
    <row r="16" spans="1:19" s="668" customFormat="1" ht="29.85" customHeight="1">
      <c r="A16" s="663">
        <v>7</v>
      </c>
      <c r="B16" s="664" t="s">
        <v>168</v>
      </c>
      <c r="C16" s="664" t="s">
        <v>168</v>
      </c>
      <c r="D16" s="664" t="s">
        <v>168</v>
      </c>
      <c r="E16" s="664" t="s">
        <v>168</v>
      </c>
      <c r="F16" s="664" t="s">
        <v>168</v>
      </c>
      <c r="G16" s="664" t="s">
        <v>168</v>
      </c>
      <c r="H16" s="664" t="s">
        <v>168</v>
      </c>
      <c r="I16" s="664" t="s">
        <v>168</v>
      </c>
      <c r="J16" s="978" t="s">
        <v>138</v>
      </c>
      <c r="K16" s="976" t="s">
        <v>138</v>
      </c>
      <c r="L16" s="664" t="s">
        <v>168</v>
      </c>
      <c r="M16" s="663">
        <f t="shared" si="1"/>
        <v>7</v>
      </c>
      <c r="N16" s="665">
        <v>5</v>
      </c>
      <c r="O16" s="665">
        <v>1</v>
      </c>
      <c r="P16" s="664" t="s">
        <v>168</v>
      </c>
      <c r="Q16" s="673">
        <v>1</v>
      </c>
      <c r="R16" s="664" t="s">
        <v>168</v>
      </c>
      <c r="S16" s="664" t="s">
        <v>168</v>
      </c>
    </row>
    <row r="17" spans="1:19" s="668" customFormat="1" ht="29.85" customHeight="1">
      <c r="A17" s="663">
        <v>0</v>
      </c>
      <c r="B17" s="664" t="s">
        <v>168</v>
      </c>
      <c r="C17" s="664" t="s">
        <v>168</v>
      </c>
      <c r="D17" s="664" t="s">
        <v>168</v>
      </c>
      <c r="E17" s="664" t="s">
        <v>168</v>
      </c>
      <c r="F17" s="664" t="s">
        <v>168</v>
      </c>
      <c r="G17" s="664" t="s">
        <v>168</v>
      </c>
      <c r="H17" s="664" t="s">
        <v>168</v>
      </c>
      <c r="I17" s="664" t="s">
        <v>168</v>
      </c>
      <c r="J17" s="978" t="s">
        <v>139</v>
      </c>
      <c r="K17" s="976" t="s">
        <v>139</v>
      </c>
      <c r="L17" s="664" t="s">
        <v>168</v>
      </c>
      <c r="M17" s="664" t="s">
        <v>168</v>
      </c>
      <c r="N17" s="664" t="s">
        <v>168</v>
      </c>
      <c r="O17" s="664" t="s">
        <v>168</v>
      </c>
      <c r="P17" s="664" t="s">
        <v>168</v>
      </c>
      <c r="Q17" s="664" t="s">
        <v>168</v>
      </c>
      <c r="R17" s="664" t="s">
        <v>168</v>
      </c>
      <c r="S17" s="664" t="s">
        <v>168</v>
      </c>
    </row>
    <row r="18" spans="1:19" s="668" customFormat="1" ht="29.85" customHeight="1">
      <c r="A18" s="663">
        <v>5</v>
      </c>
      <c r="B18" s="664" t="s">
        <v>168</v>
      </c>
      <c r="C18" s="664" t="s">
        <v>168</v>
      </c>
      <c r="D18" s="664" t="s">
        <v>168</v>
      </c>
      <c r="E18" s="664" t="s">
        <v>168</v>
      </c>
      <c r="F18" s="664" t="s">
        <v>168</v>
      </c>
      <c r="G18" s="664" t="s">
        <v>168</v>
      </c>
      <c r="H18" s="664" t="s">
        <v>168</v>
      </c>
      <c r="I18" s="664" t="s">
        <v>168</v>
      </c>
      <c r="J18" s="978" t="s">
        <v>140</v>
      </c>
      <c r="K18" s="976" t="s">
        <v>140</v>
      </c>
      <c r="L18" s="665">
        <v>1</v>
      </c>
      <c r="M18" s="663">
        <f t="shared" si="1"/>
        <v>4</v>
      </c>
      <c r="N18" s="665">
        <v>4</v>
      </c>
      <c r="O18" s="664" t="s">
        <v>168</v>
      </c>
      <c r="P18" s="664" t="s">
        <v>168</v>
      </c>
      <c r="Q18" s="664" t="s">
        <v>168</v>
      </c>
      <c r="R18" s="664" t="s">
        <v>168</v>
      </c>
      <c r="S18" s="664" t="s">
        <v>168</v>
      </c>
    </row>
    <row r="19" spans="1:19" s="668" customFormat="1" ht="29.85" customHeight="1">
      <c r="A19" s="663">
        <v>4</v>
      </c>
      <c r="B19" s="664" t="s">
        <v>168</v>
      </c>
      <c r="C19" s="664" t="s">
        <v>168</v>
      </c>
      <c r="D19" s="673">
        <v>1</v>
      </c>
      <c r="E19" s="673">
        <v>1</v>
      </c>
      <c r="F19" s="664" t="s">
        <v>168</v>
      </c>
      <c r="G19" s="664" t="s">
        <v>168</v>
      </c>
      <c r="H19" s="665">
        <v>2</v>
      </c>
      <c r="I19" s="664" t="s">
        <v>168</v>
      </c>
      <c r="J19" s="978" t="s">
        <v>476</v>
      </c>
      <c r="K19" s="976" t="s">
        <v>476</v>
      </c>
      <c r="L19" s="664" t="s">
        <v>168</v>
      </c>
      <c r="M19" s="663">
        <f t="shared" si="1"/>
        <v>1</v>
      </c>
      <c r="N19" s="664" t="s">
        <v>168</v>
      </c>
      <c r="O19" s="664" t="s">
        <v>168</v>
      </c>
      <c r="P19" s="664" t="s">
        <v>168</v>
      </c>
      <c r="Q19" s="664" t="s">
        <v>168</v>
      </c>
      <c r="R19" s="664" t="s">
        <v>168</v>
      </c>
      <c r="S19" s="665">
        <v>1</v>
      </c>
    </row>
    <row r="20" spans="1:19" s="668" customFormat="1" ht="29.45" customHeight="1">
      <c r="A20" s="663">
        <v>1</v>
      </c>
      <c r="B20" s="664" t="s">
        <v>168</v>
      </c>
      <c r="C20" s="664" t="s">
        <v>168</v>
      </c>
      <c r="D20" s="664" t="s">
        <v>168</v>
      </c>
      <c r="E20" s="664" t="s">
        <v>168</v>
      </c>
      <c r="F20" s="664" t="s">
        <v>168</v>
      </c>
      <c r="G20" s="664" t="s">
        <v>168</v>
      </c>
      <c r="H20" s="664" t="s">
        <v>168</v>
      </c>
      <c r="I20" s="664" t="s">
        <v>168</v>
      </c>
      <c r="J20" s="978" t="s">
        <v>142</v>
      </c>
      <c r="K20" s="976" t="s">
        <v>142</v>
      </c>
      <c r="L20" s="664" t="s">
        <v>168</v>
      </c>
      <c r="M20" s="663">
        <f t="shared" si="1"/>
        <v>1</v>
      </c>
      <c r="N20" s="665">
        <v>1</v>
      </c>
      <c r="O20" s="664" t="s">
        <v>168</v>
      </c>
      <c r="P20" s="664" t="s">
        <v>168</v>
      </c>
      <c r="Q20" s="664" t="s">
        <v>168</v>
      </c>
      <c r="R20" s="664" t="s">
        <v>168</v>
      </c>
      <c r="S20" s="664" t="s">
        <v>168</v>
      </c>
    </row>
    <row r="21" spans="1:19" s="668" customFormat="1" ht="29.85" customHeight="1">
      <c r="A21" s="663">
        <v>2</v>
      </c>
      <c r="B21" s="664" t="s">
        <v>168</v>
      </c>
      <c r="C21" s="664" t="s">
        <v>168</v>
      </c>
      <c r="D21" s="664" t="s">
        <v>168</v>
      </c>
      <c r="E21" s="664" t="s">
        <v>168</v>
      </c>
      <c r="F21" s="664" t="s">
        <v>168</v>
      </c>
      <c r="G21" s="664" t="s">
        <v>168</v>
      </c>
      <c r="H21" s="664" t="s">
        <v>168</v>
      </c>
      <c r="I21" s="664" t="s">
        <v>168</v>
      </c>
      <c r="J21" s="978" t="s">
        <v>478</v>
      </c>
      <c r="K21" s="976" t="s">
        <v>478</v>
      </c>
      <c r="L21" s="664" t="s">
        <v>168</v>
      </c>
      <c r="M21" s="663">
        <f t="shared" si="1"/>
        <v>2</v>
      </c>
      <c r="N21" s="665">
        <v>2</v>
      </c>
      <c r="O21" s="664" t="s">
        <v>168</v>
      </c>
      <c r="P21" s="664" t="s">
        <v>168</v>
      </c>
      <c r="Q21" s="664" t="s">
        <v>168</v>
      </c>
      <c r="R21" s="664" t="s">
        <v>168</v>
      </c>
      <c r="S21" s="664" t="s">
        <v>168</v>
      </c>
    </row>
    <row r="22" spans="1:19" s="668" customFormat="1" ht="29.45" customHeight="1">
      <c r="A22" s="663">
        <v>4</v>
      </c>
      <c r="B22" s="664" t="s">
        <v>168</v>
      </c>
      <c r="C22" s="664" t="s">
        <v>168</v>
      </c>
      <c r="D22" s="664" t="s">
        <v>168</v>
      </c>
      <c r="E22" s="664" t="s">
        <v>168</v>
      </c>
      <c r="F22" s="664" t="s">
        <v>168</v>
      </c>
      <c r="G22" s="664" t="s">
        <v>168</v>
      </c>
      <c r="H22" s="664" t="s">
        <v>168</v>
      </c>
      <c r="I22" s="664" t="s">
        <v>168</v>
      </c>
      <c r="J22" s="978" t="s">
        <v>144</v>
      </c>
      <c r="K22" s="976" t="s">
        <v>144</v>
      </c>
      <c r="L22" s="664" t="s">
        <v>168</v>
      </c>
      <c r="M22" s="663">
        <f t="shared" si="1"/>
        <v>4</v>
      </c>
      <c r="N22" s="665">
        <v>4</v>
      </c>
      <c r="O22" s="664" t="s">
        <v>168</v>
      </c>
      <c r="P22" s="664" t="s">
        <v>168</v>
      </c>
      <c r="Q22" s="664" t="s">
        <v>168</v>
      </c>
      <c r="R22" s="664" t="s">
        <v>168</v>
      </c>
      <c r="S22" s="664" t="s">
        <v>168</v>
      </c>
    </row>
    <row r="23" spans="1:19" s="668" customFormat="1" ht="29.45" customHeight="1" thickBot="1">
      <c r="A23" s="1014">
        <v>3</v>
      </c>
      <c r="B23" s="1065" t="s">
        <v>168</v>
      </c>
      <c r="C23" s="1065" t="s">
        <v>168</v>
      </c>
      <c r="D23" s="1015">
        <v>1</v>
      </c>
      <c r="E23" s="1015">
        <v>1</v>
      </c>
      <c r="F23" s="1065" t="s">
        <v>168</v>
      </c>
      <c r="G23" s="1065" t="s">
        <v>168</v>
      </c>
      <c r="H23" s="1065" t="s">
        <v>168</v>
      </c>
      <c r="I23" s="1065" t="s">
        <v>168</v>
      </c>
      <c r="J23" s="1000" t="s">
        <v>145</v>
      </c>
      <c r="K23" s="992" t="s">
        <v>145</v>
      </c>
      <c r="L23" s="1065" t="s">
        <v>168</v>
      </c>
      <c r="M23" s="1014">
        <f>SUM(N23:S23)</f>
        <v>2</v>
      </c>
      <c r="N23" s="1015">
        <v>1</v>
      </c>
      <c r="O23" s="1065" t="s">
        <v>168</v>
      </c>
      <c r="P23" s="1065" t="s">
        <v>168</v>
      </c>
      <c r="Q23" s="1065" t="s">
        <v>168</v>
      </c>
      <c r="R23" s="1065" t="s">
        <v>168</v>
      </c>
      <c r="S23" s="1015">
        <v>1</v>
      </c>
    </row>
    <row r="24" spans="1:19" s="40" customFormat="1" ht="13.5" customHeight="1" thickTop="1">
      <c r="A24" s="252"/>
      <c r="B24" s="252"/>
      <c r="C24" s="252"/>
      <c r="D24" s="252"/>
      <c r="E24" s="252"/>
      <c r="F24" s="252"/>
      <c r="G24" s="252"/>
      <c r="H24" s="252"/>
      <c r="I24" s="252"/>
      <c r="J24" s="253"/>
      <c r="K24" s="239"/>
      <c r="L24" s="252"/>
      <c r="M24" s="252"/>
      <c r="N24" s="252"/>
      <c r="O24" s="252"/>
      <c r="P24" s="252"/>
      <c r="Q24" s="252"/>
      <c r="R24" s="252"/>
      <c r="S24" s="252"/>
    </row>
    <row r="25" spans="1:19" s="200" customFormat="1" ht="13.5" customHeight="1">
      <c r="A25" s="202"/>
      <c r="B25" s="202"/>
      <c r="C25" s="202"/>
      <c r="D25" s="202"/>
      <c r="E25" s="202"/>
      <c r="F25" s="202"/>
      <c r="G25" s="146"/>
      <c r="H25" s="202"/>
      <c r="I25" s="197"/>
      <c r="J25" s="146" t="s">
        <v>100</v>
      </c>
      <c r="K25" s="201" t="s">
        <v>146</v>
      </c>
      <c r="L25" s="202"/>
      <c r="M25" s="202"/>
      <c r="N25" s="202"/>
      <c r="O25" s="202"/>
      <c r="P25" s="202"/>
      <c r="Q25" s="202"/>
    </row>
    <row r="26" spans="1:19" s="37" customFormat="1" ht="13.5" customHeight="1">
      <c r="O26" s="41"/>
      <c r="P26" s="42"/>
      <c r="R26" s="41"/>
      <c r="S26" s="41"/>
    </row>
    <row r="27" spans="1:19" ht="13.5" customHeight="1"/>
    <row r="28" spans="1:19" ht="13.5" customHeight="1"/>
    <row r="29" spans="1:19" ht="13.5" customHeight="1"/>
    <row r="30" spans="1:19" ht="13.5" customHeight="1"/>
    <row r="31" spans="1:19" ht="13.5" customHeight="1"/>
    <row r="32" spans="1:1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dataConsolidate/>
  <mergeCells count="23">
    <mergeCell ref="A2:J2"/>
    <mergeCell ref="K2:S2"/>
    <mergeCell ref="A4:A6"/>
    <mergeCell ref="B4:B6"/>
    <mergeCell ref="C4:C6"/>
    <mergeCell ref="D5:D6"/>
    <mergeCell ref="E5:E6"/>
    <mergeCell ref="F5:F6"/>
    <mergeCell ref="G5:G6"/>
    <mergeCell ref="K4:K6"/>
    <mergeCell ref="M5:M6"/>
    <mergeCell ref="N5:N6"/>
    <mergeCell ref="I4:I6"/>
    <mergeCell ref="J4:J6"/>
    <mergeCell ref="D4:G4"/>
    <mergeCell ref="H4:H6"/>
    <mergeCell ref="R5:R6"/>
    <mergeCell ref="Q5:Q6"/>
    <mergeCell ref="S5:S6"/>
    <mergeCell ref="M4:S4"/>
    <mergeCell ref="L4:L6"/>
    <mergeCell ref="O5:O6"/>
    <mergeCell ref="P5:P6"/>
  </mergeCells>
  <phoneticPr fontId="3" type="noConversion"/>
  <printOptions horizontalCentered="1" gridLinesSet="0"/>
  <pageMargins left="0.78740157480314965" right="0.70866141732283472" top="0.59055118110236227" bottom="0.59055118110236227" header="0.51181102362204722" footer="0.51181102362204722"/>
  <pageSetup paperSize="9" scale="96" pageOrder="overThenDown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7" zoomScaleNormal="100" zoomScaleSheetLayoutView="100" workbookViewId="0">
      <selection activeCell="G15" sqref="G15:H17"/>
    </sheetView>
  </sheetViews>
  <sheetFormatPr defaultRowHeight="15"/>
  <cols>
    <col min="1" max="7" width="8.33203125" style="70" customWidth="1"/>
    <col min="8" max="8" width="8" style="70" customWidth="1"/>
    <col min="9" max="9" width="8.77734375" style="70" customWidth="1"/>
    <col min="10" max="16384" width="8.88671875" style="70"/>
  </cols>
  <sheetData>
    <row r="1" spans="1:10" s="67" customFormat="1" ht="13.5" customHeight="1">
      <c r="G1" s="82"/>
      <c r="H1" s="82"/>
      <c r="I1" s="79" t="s">
        <v>164</v>
      </c>
      <c r="J1" s="82"/>
    </row>
    <row r="2" spans="1:10" s="397" customFormat="1" ht="45" customHeight="1">
      <c r="A2" s="1183" t="s">
        <v>454</v>
      </c>
      <c r="B2" s="1183"/>
      <c r="C2" s="1183"/>
      <c r="D2" s="1183"/>
      <c r="E2" s="1183"/>
      <c r="F2" s="1183"/>
      <c r="G2" s="1183"/>
      <c r="H2" s="1183"/>
      <c r="I2" s="1183"/>
    </row>
    <row r="3" spans="1:10" s="345" customFormat="1" ht="13.5" customHeight="1" thickBot="1">
      <c r="I3" s="365" t="s">
        <v>352</v>
      </c>
    </row>
    <row r="4" spans="1:10" s="345" customFormat="1" ht="27.75" customHeight="1" thickTop="1">
      <c r="A4" s="1219" t="s">
        <v>162</v>
      </c>
      <c r="B4" s="1490" t="s">
        <v>809</v>
      </c>
      <c r="C4" s="1498" t="s">
        <v>810</v>
      </c>
      <c r="D4" s="1286" t="s">
        <v>350</v>
      </c>
      <c r="E4" s="1328"/>
      <c r="F4" s="1328"/>
      <c r="G4" s="1327"/>
      <c r="H4" s="1306"/>
      <c r="I4" s="1486" t="s">
        <v>354</v>
      </c>
    </row>
    <row r="5" spans="1:10" s="345" customFormat="1" ht="45" customHeight="1">
      <c r="A5" s="1493"/>
      <c r="B5" s="1491"/>
      <c r="C5" s="1499"/>
      <c r="D5" s="1283" t="s">
        <v>811</v>
      </c>
      <c r="E5" s="1214" t="s">
        <v>455</v>
      </c>
      <c r="F5" s="1239"/>
      <c r="G5" s="1238"/>
      <c r="H5" s="1238" t="s">
        <v>456</v>
      </c>
      <c r="I5" s="1487"/>
    </row>
    <row r="6" spans="1:10" s="345" customFormat="1" ht="45" customHeight="1">
      <c r="A6" s="1240"/>
      <c r="B6" s="1492"/>
      <c r="C6" s="1500"/>
      <c r="D6" s="1284"/>
      <c r="E6" s="676" t="s">
        <v>812</v>
      </c>
      <c r="F6" s="677" t="s">
        <v>510</v>
      </c>
      <c r="G6" s="675" t="s">
        <v>813</v>
      </c>
      <c r="H6" s="1196"/>
      <c r="I6" s="1488"/>
    </row>
    <row r="7" spans="1:10" s="345" customFormat="1" ht="33" customHeight="1">
      <c r="A7" s="254">
        <v>39353</v>
      </c>
      <c r="B7" s="255" t="s">
        <v>168</v>
      </c>
      <c r="C7" s="254">
        <v>39353</v>
      </c>
      <c r="D7" s="254">
        <v>7029</v>
      </c>
      <c r="E7" s="254">
        <v>6963</v>
      </c>
      <c r="F7" s="254">
        <v>6433</v>
      </c>
      <c r="G7" s="254">
        <v>530</v>
      </c>
      <c r="H7" s="254">
        <v>66</v>
      </c>
      <c r="I7" s="390" t="s">
        <v>770</v>
      </c>
    </row>
    <row r="8" spans="1:10" s="345" customFormat="1" ht="33" customHeight="1">
      <c r="A8" s="254">
        <v>39340</v>
      </c>
      <c r="B8" s="255" t="s">
        <v>168</v>
      </c>
      <c r="C8" s="254">
        <v>39340</v>
      </c>
      <c r="D8" s="254">
        <v>7112</v>
      </c>
      <c r="E8" s="254">
        <v>7044</v>
      </c>
      <c r="F8" s="254">
        <v>6516</v>
      </c>
      <c r="G8" s="254">
        <v>528</v>
      </c>
      <c r="H8" s="254">
        <v>68</v>
      </c>
      <c r="I8" s="206">
        <v>2007</v>
      </c>
    </row>
    <row r="9" spans="1:10" s="345" customFormat="1" ht="33" customHeight="1">
      <c r="A9" s="254">
        <v>39213</v>
      </c>
      <c r="B9" s="255">
        <v>58415</v>
      </c>
      <c r="C9" s="254">
        <v>39213</v>
      </c>
      <c r="D9" s="254">
        <v>7167</v>
      </c>
      <c r="E9" s="254">
        <v>7109</v>
      </c>
      <c r="F9" s="254">
        <v>6797</v>
      </c>
      <c r="G9" s="254">
        <v>312</v>
      </c>
      <c r="H9" s="254">
        <v>58</v>
      </c>
      <c r="I9" s="238">
        <v>2008</v>
      </c>
    </row>
    <row r="10" spans="1:10" s="345" customFormat="1" ht="33" customHeight="1">
      <c r="A10" s="254">
        <v>39213</v>
      </c>
      <c r="B10" s="254">
        <v>58404</v>
      </c>
      <c r="C10" s="254">
        <v>39213</v>
      </c>
      <c r="D10" s="254">
        <v>7788</v>
      </c>
      <c r="E10" s="254">
        <v>7729</v>
      </c>
      <c r="F10" s="254">
        <v>7435</v>
      </c>
      <c r="G10" s="254">
        <v>294</v>
      </c>
      <c r="H10" s="254">
        <v>59</v>
      </c>
      <c r="I10" s="238">
        <v>2009</v>
      </c>
    </row>
    <row r="11" spans="1:10" s="324" customFormat="1" ht="33" customHeight="1">
      <c r="A11" s="254">
        <v>39208</v>
      </c>
      <c r="B11" s="254">
        <v>58399</v>
      </c>
      <c r="C11" s="254">
        <v>39208</v>
      </c>
      <c r="D11" s="254">
        <v>7943</v>
      </c>
      <c r="E11" s="254">
        <v>7884</v>
      </c>
      <c r="F11" s="254">
        <v>7784</v>
      </c>
      <c r="G11" s="254">
        <v>100</v>
      </c>
      <c r="H11" s="254">
        <v>59</v>
      </c>
      <c r="I11" s="238">
        <v>2010</v>
      </c>
    </row>
    <row r="12" spans="1:10" s="324" customFormat="1" ht="33" customHeight="1" thickBot="1">
      <c r="A12" s="1066">
        <v>39127</v>
      </c>
      <c r="B12" s="1066">
        <v>58426</v>
      </c>
      <c r="C12" s="1066">
        <v>39127</v>
      </c>
      <c r="D12" s="1066">
        <v>9273</v>
      </c>
      <c r="E12" s="1066">
        <v>8958</v>
      </c>
      <c r="F12" s="1066">
        <v>8886</v>
      </c>
      <c r="G12" s="1066">
        <v>72</v>
      </c>
      <c r="H12" s="1066">
        <v>315</v>
      </c>
      <c r="I12" s="1067">
        <v>2015</v>
      </c>
    </row>
    <row r="13" spans="1:10" s="345" customFormat="1" ht="13.5" thickTop="1">
      <c r="A13" s="324"/>
      <c r="B13" s="324"/>
      <c r="C13" s="324"/>
      <c r="D13" s="324"/>
      <c r="E13" s="324"/>
      <c r="F13" s="324"/>
      <c r="G13" s="324"/>
      <c r="H13" s="324"/>
      <c r="I13" s="324"/>
    </row>
    <row r="14" spans="1:10" s="345" customFormat="1" ht="13.5" thickBot="1">
      <c r="A14" s="324"/>
      <c r="B14" s="324"/>
      <c r="C14" s="324"/>
      <c r="D14" s="324"/>
      <c r="E14" s="324"/>
      <c r="F14" s="324"/>
      <c r="G14" s="324"/>
      <c r="H14" s="324"/>
      <c r="I14" s="327"/>
    </row>
    <row r="15" spans="1:10" s="437" customFormat="1" ht="27.75" customHeight="1" thickTop="1">
      <c r="A15" s="1219" t="s">
        <v>511</v>
      </c>
      <c r="B15" s="1219"/>
      <c r="C15" s="1219"/>
      <c r="D15" s="1219"/>
      <c r="E15" s="1219"/>
      <c r="F15" s="1286"/>
      <c r="G15" s="1289" t="s">
        <v>627</v>
      </c>
      <c r="H15" s="1286"/>
      <c r="I15" s="1289" t="s">
        <v>48</v>
      </c>
    </row>
    <row r="16" spans="1:10" s="437" customFormat="1" ht="39.75" customHeight="1">
      <c r="A16" s="1283" t="s">
        <v>509</v>
      </c>
      <c r="B16" s="1315" t="s">
        <v>512</v>
      </c>
      <c r="C16" s="1272"/>
      <c r="D16" s="1272"/>
      <c r="E16" s="1495"/>
      <c r="F16" s="1496" t="s">
        <v>351</v>
      </c>
      <c r="G16" s="1489"/>
      <c r="H16" s="1430"/>
      <c r="I16" s="1489"/>
    </row>
    <row r="17" spans="1:9" s="437" customFormat="1" ht="39.75" customHeight="1">
      <c r="A17" s="1284"/>
      <c r="B17" s="1494" t="s">
        <v>513</v>
      </c>
      <c r="C17" s="1495"/>
      <c r="D17" s="678" t="s">
        <v>625</v>
      </c>
      <c r="E17" s="532" t="s">
        <v>626</v>
      </c>
      <c r="F17" s="1497"/>
      <c r="G17" s="1227"/>
      <c r="H17" s="1196"/>
      <c r="I17" s="1227"/>
    </row>
    <row r="18" spans="1:9" s="437" customFormat="1" ht="33" customHeight="1">
      <c r="A18" s="885">
        <f t="shared" ref="A18:A22" si="0">B18+F18</f>
        <v>32324</v>
      </c>
      <c r="B18" s="1485">
        <f t="shared" ref="B18:B22" si="1">D18+E18</f>
        <v>3800</v>
      </c>
      <c r="C18" s="1485"/>
      <c r="D18" s="885">
        <v>597</v>
      </c>
      <c r="E18" s="885">
        <v>3203</v>
      </c>
      <c r="F18" s="885">
        <v>28524</v>
      </c>
      <c r="G18" s="1163" t="s">
        <v>22</v>
      </c>
      <c r="H18" s="1481"/>
      <c r="I18" s="846">
        <v>2006</v>
      </c>
    </row>
    <row r="19" spans="1:9" s="345" customFormat="1" ht="33" customHeight="1">
      <c r="A19" s="885">
        <f t="shared" si="0"/>
        <v>32228</v>
      </c>
      <c r="B19" s="1483">
        <f t="shared" si="1"/>
        <v>3800</v>
      </c>
      <c r="C19" s="1483"/>
      <c r="D19" s="885">
        <v>597</v>
      </c>
      <c r="E19" s="885">
        <v>3203</v>
      </c>
      <c r="F19" s="885">
        <v>28428</v>
      </c>
      <c r="G19" s="1165" t="s">
        <v>22</v>
      </c>
      <c r="H19" s="1482"/>
      <c r="I19" s="846">
        <v>2007</v>
      </c>
    </row>
    <row r="20" spans="1:9" s="345" customFormat="1" ht="33" customHeight="1">
      <c r="A20" s="885">
        <f t="shared" si="0"/>
        <v>32046</v>
      </c>
      <c r="B20" s="1483">
        <f t="shared" si="1"/>
        <v>3801</v>
      </c>
      <c r="C20" s="1483"/>
      <c r="D20" s="885">
        <v>597</v>
      </c>
      <c r="E20" s="885">
        <v>3204</v>
      </c>
      <c r="F20" s="885">
        <v>28245</v>
      </c>
      <c r="G20" s="1483">
        <v>67.13</v>
      </c>
      <c r="H20" s="1484"/>
      <c r="I20" s="846">
        <v>2008</v>
      </c>
    </row>
    <row r="21" spans="1:9" s="345" customFormat="1" ht="33" customHeight="1">
      <c r="A21" s="885">
        <f t="shared" si="0"/>
        <v>31425</v>
      </c>
      <c r="B21" s="1483">
        <f t="shared" si="1"/>
        <v>3700</v>
      </c>
      <c r="C21" s="1483"/>
      <c r="D21" s="885">
        <v>597</v>
      </c>
      <c r="E21" s="885">
        <v>3103</v>
      </c>
      <c r="F21" s="885">
        <v>27725</v>
      </c>
      <c r="G21" s="1483">
        <v>67.13</v>
      </c>
      <c r="H21" s="1484"/>
      <c r="I21" s="846">
        <v>2009</v>
      </c>
    </row>
    <row r="22" spans="1:9" s="324" customFormat="1" ht="33" customHeight="1">
      <c r="A22" s="885">
        <f t="shared" si="0"/>
        <v>31265</v>
      </c>
      <c r="B22" s="1483">
        <f t="shared" si="1"/>
        <v>3692</v>
      </c>
      <c r="C22" s="1483"/>
      <c r="D22" s="885">
        <v>597</v>
      </c>
      <c r="E22" s="885">
        <v>3095</v>
      </c>
      <c r="F22" s="885">
        <v>27573</v>
      </c>
      <c r="G22" s="1483">
        <v>67.14</v>
      </c>
      <c r="H22" s="1484"/>
      <c r="I22" s="846">
        <v>2010</v>
      </c>
    </row>
    <row r="23" spans="1:9" s="324" customFormat="1" ht="33" customHeight="1" thickBot="1">
      <c r="A23" s="958">
        <v>29854</v>
      </c>
      <c r="B23" s="1483">
        <v>3214</v>
      </c>
      <c r="C23" s="1483"/>
      <c r="D23" s="958">
        <v>330</v>
      </c>
      <c r="E23" s="958">
        <v>2884</v>
      </c>
      <c r="F23" s="958">
        <v>26640</v>
      </c>
      <c r="G23" s="1483">
        <v>66.97</v>
      </c>
      <c r="H23" s="1484"/>
      <c r="I23" s="846">
        <v>2015</v>
      </c>
    </row>
    <row r="24" spans="1:9" ht="13.5" customHeight="1" thickTop="1">
      <c r="A24" s="1480" t="s">
        <v>628</v>
      </c>
      <c r="B24" s="1480"/>
      <c r="C24" s="1480"/>
      <c r="D24" s="1480"/>
      <c r="E24" s="1480"/>
      <c r="F24" s="1480"/>
      <c r="G24" s="1480"/>
      <c r="H24" s="1480"/>
      <c r="I24" s="1480"/>
    </row>
    <row r="25" spans="1:9" s="67" customFormat="1" ht="13.5" customHeight="1">
      <c r="G25" s="72"/>
      <c r="H25" s="183"/>
      <c r="I25" s="183" t="s">
        <v>417</v>
      </c>
    </row>
    <row r="26" spans="1:9" ht="13.5" customHeight="1">
      <c r="A26" s="82"/>
      <c r="B26" s="82"/>
      <c r="C26" s="82"/>
      <c r="D26" s="82"/>
      <c r="E26" s="82"/>
      <c r="F26" s="82"/>
      <c r="G26" s="82"/>
      <c r="H26" s="82"/>
    </row>
    <row r="27" spans="1:9" ht="13.5" customHeight="1"/>
    <row r="28" spans="1:9" ht="13.5" customHeight="1"/>
    <row r="29" spans="1:9" ht="13.5" customHeight="1"/>
    <row r="30" spans="1:9" ht="13.5" customHeight="1"/>
    <row r="31" spans="1:9" ht="13.5" customHeight="1"/>
    <row r="32" spans="1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mergeCells count="29">
    <mergeCell ref="H5:H6"/>
    <mergeCell ref="I4:I6"/>
    <mergeCell ref="I15:I17"/>
    <mergeCell ref="A2:I2"/>
    <mergeCell ref="D4:H4"/>
    <mergeCell ref="E5:G5"/>
    <mergeCell ref="B4:B6"/>
    <mergeCell ref="A4:A6"/>
    <mergeCell ref="A16:A17"/>
    <mergeCell ref="B17:C17"/>
    <mergeCell ref="F16:F17"/>
    <mergeCell ref="G15:H17"/>
    <mergeCell ref="B16:E16"/>
    <mergeCell ref="A15:F15"/>
    <mergeCell ref="C4:C6"/>
    <mergeCell ref="D5:D6"/>
    <mergeCell ref="A24:I24"/>
    <mergeCell ref="G18:H18"/>
    <mergeCell ref="G19:H19"/>
    <mergeCell ref="G20:H20"/>
    <mergeCell ref="G21:H21"/>
    <mergeCell ref="G22:H22"/>
    <mergeCell ref="B22:C22"/>
    <mergeCell ref="B18:C18"/>
    <mergeCell ref="B19:C19"/>
    <mergeCell ref="B20:C20"/>
    <mergeCell ref="B21:C21"/>
    <mergeCell ref="G23:H23"/>
    <mergeCell ref="B23:C23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4"/>
  <sheetViews>
    <sheetView view="pageBreakPreview" zoomScale="90" zoomScaleNormal="100" zoomScaleSheetLayoutView="90" workbookViewId="0">
      <selection activeCell="C11" sqref="C11"/>
    </sheetView>
  </sheetViews>
  <sheetFormatPr defaultRowHeight="12.75"/>
  <cols>
    <col min="1" max="1" width="11.77734375" style="67" customWidth="1"/>
    <col min="2" max="3" width="10.109375" style="67" customWidth="1"/>
    <col min="4" max="4" width="11.77734375" style="67" customWidth="1"/>
    <col min="5" max="6" width="10" style="67" customWidth="1"/>
    <col min="7" max="7" width="11.33203125" style="67" customWidth="1"/>
    <col min="8" max="16384" width="8.88671875" style="67"/>
  </cols>
  <sheetData>
    <row r="1" spans="1:11" ht="13.5" customHeight="1">
      <c r="A1" s="75"/>
      <c r="C1" s="82"/>
      <c r="D1" s="82"/>
      <c r="E1" s="82"/>
      <c r="F1" s="2"/>
      <c r="G1" s="79" t="s">
        <v>164</v>
      </c>
    </row>
    <row r="2" spans="1:11" s="80" customFormat="1" ht="45" customHeight="1">
      <c r="A2" s="1108" t="s">
        <v>200</v>
      </c>
      <c r="B2" s="1130"/>
      <c r="C2" s="1130"/>
      <c r="D2" s="1130"/>
      <c r="E2" s="1130"/>
      <c r="F2" s="1130"/>
      <c r="G2" s="1130"/>
    </row>
    <row r="3" spans="1:11" ht="13.5" customHeight="1" thickBot="1">
      <c r="A3" s="141"/>
      <c r="F3" s="76"/>
      <c r="G3" s="76" t="s">
        <v>163</v>
      </c>
    </row>
    <row r="4" spans="1:11" ht="50.1" customHeight="1" thickTop="1">
      <c r="A4" s="1131" t="s">
        <v>162</v>
      </c>
      <c r="B4" s="1128" t="s">
        <v>425</v>
      </c>
      <c r="C4" s="1128" t="s">
        <v>426</v>
      </c>
      <c r="D4" s="1110" t="s">
        <v>589</v>
      </c>
      <c r="E4" s="1111"/>
      <c r="F4" s="1112"/>
      <c r="G4" s="1106" t="s">
        <v>48</v>
      </c>
    </row>
    <row r="5" spans="1:11" ht="45.75" customHeight="1">
      <c r="A5" s="1132"/>
      <c r="B5" s="1129"/>
      <c r="C5" s="1129"/>
      <c r="D5" s="612"/>
      <c r="E5" s="88" t="s">
        <v>427</v>
      </c>
      <c r="F5" s="89" t="s">
        <v>428</v>
      </c>
      <c r="G5" s="1107"/>
    </row>
    <row r="6" spans="1:11" ht="92.1" customHeight="1">
      <c r="A6" s="274">
        <v>9721</v>
      </c>
      <c r="B6" s="275">
        <v>5164</v>
      </c>
      <c r="C6" s="275">
        <v>4557</v>
      </c>
      <c r="D6" s="276">
        <v>1.75</v>
      </c>
      <c r="E6" s="277">
        <v>0.93</v>
      </c>
      <c r="F6" s="277">
        <v>0.82</v>
      </c>
      <c r="G6" s="85">
        <v>2011</v>
      </c>
    </row>
    <row r="7" spans="1:11" ht="92.1" customHeight="1">
      <c r="A7" s="274">
        <v>9772</v>
      </c>
      <c r="B7" s="275">
        <v>5175</v>
      </c>
      <c r="C7" s="275">
        <v>4597</v>
      </c>
      <c r="D7" s="276">
        <v>1.75</v>
      </c>
      <c r="E7" s="277">
        <v>0.93</v>
      </c>
      <c r="F7" s="277">
        <v>0.82</v>
      </c>
      <c r="G7" s="85">
        <v>2012</v>
      </c>
    </row>
    <row r="8" spans="1:11" ht="92.1" customHeight="1">
      <c r="A8" s="274">
        <v>9398</v>
      </c>
      <c r="B8" s="275">
        <v>5011</v>
      </c>
      <c r="C8" s="275">
        <v>4387</v>
      </c>
      <c r="D8" s="276">
        <v>1.67</v>
      </c>
      <c r="E8" s="277">
        <v>0.89</v>
      </c>
      <c r="F8" s="277">
        <v>0.78</v>
      </c>
      <c r="G8" s="85">
        <v>2013</v>
      </c>
    </row>
    <row r="9" spans="1:11" ht="92.1" customHeight="1">
      <c r="A9" s="776">
        <v>8989</v>
      </c>
      <c r="B9" s="776">
        <v>4865</v>
      </c>
      <c r="C9" s="776">
        <v>4124</v>
      </c>
      <c r="D9" s="777">
        <v>1.63</v>
      </c>
      <c r="E9" s="777">
        <v>0.88</v>
      </c>
      <c r="F9" s="778">
        <v>0.75</v>
      </c>
      <c r="G9" s="85">
        <v>2014</v>
      </c>
    </row>
    <row r="10" spans="1:11" ht="92.1" customHeight="1">
      <c r="A10" s="776">
        <v>8976</v>
      </c>
      <c r="B10" s="776">
        <v>4852</v>
      </c>
      <c r="C10" s="776">
        <v>4124</v>
      </c>
      <c r="D10" s="777">
        <v>1.76</v>
      </c>
      <c r="E10" s="777">
        <v>0.95</v>
      </c>
      <c r="F10" s="777">
        <v>0.81</v>
      </c>
      <c r="G10" s="85">
        <v>2015</v>
      </c>
    </row>
    <row r="11" spans="1:11" s="143" customFormat="1" ht="92.1" customHeight="1" thickBot="1">
      <c r="A11" s="509">
        <v>8775</v>
      </c>
      <c r="B11" s="509">
        <v>4858</v>
      </c>
      <c r="C11" s="509">
        <v>3917</v>
      </c>
      <c r="D11" s="510">
        <v>1.8944300518134716</v>
      </c>
      <c r="E11" s="510">
        <v>1.048791018998273</v>
      </c>
      <c r="F11" s="510">
        <v>0.84563903281519859</v>
      </c>
      <c r="G11" s="267">
        <v>2016</v>
      </c>
      <c r="H11" s="775"/>
      <c r="K11" s="858"/>
    </row>
    <row r="12" spans="1:11" ht="13.5" customHeight="1" thickTop="1">
      <c r="G12" s="76"/>
    </row>
    <row r="13" spans="1:11" ht="13.5" customHeight="1">
      <c r="A13" s="1126" t="s">
        <v>468</v>
      </c>
      <c r="B13" s="1127"/>
      <c r="C13" s="1127"/>
      <c r="D13" s="1127"/>
      <c r="E13" s="1127"/>
      <c r="F13" s="1127"/>
      <c r="G13" s="1127"/>
    </row>
    <row r="14" spans="1:11">
      <c r="A14" s="82"/>
      <c r="B14" s="82"/>
      <c r="C14" s="82"/>
      <c r="D14" s="82"/>
      <c r="E14" s="82"/>
      <c r="F14" s="82"/>
      <c r="G14" s="79"/>
    </row>
  </sheetData>
  <mergeCells count="7">
    <mergeCell ref="A13:G13"/>
    <mergeCell ref="B4:B5"/>
    <mergeCell ref="A2:G2"/>
    <mergeCell ref="C4:C5"/>
    <mergeCell ref="D4:F4"/>
    <mergeCell ref="G4:G5"/>
    <mergeCell ref="A4:A5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8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22"/>
  <sheetViews>
    <sheetView view="pageBreakPreview" topLeftCell="A7" zoomScaleNormal="100" zoomScaleSheetLayoutView="100" workbookViewId="0">
      <selection activeCell="B18" sqref="B18:C18"/>
    </sheetView>
  </sheetViews>
  <sheetFormatPr defaultRowHeight="15"/>
  <cols>
    <col min="1" max="1" width="9" style="70" customWidth="1"/>
    <col min="2" max="7" width="11" style="70" customWidth="1"/>
    <col min="8" max="16384" width="8.88671875" style="70"/>
  </cols>
  <sheetData>
    <row r="1" spans="1:7" s="67" customFormat="1" ht="13.5" customHeight="1">
      <c r="A1" s="141" t="s">
        <v>161</v>
      </c>
      <c r="B1" s="82"/>
      <c r="F1" s="76"/>
      <c r="G1" s="76"/>
    </row>
    <row r="2" spans="1:7" s="397" customFormat="1" ht="45" customHeight="1">
      <c r="A2" s="1183" t="s">
        <v>418</v>
      </c>
      <c r="B2" s="1183"/>
      <c r="C2" s="1183"/>
      <c r="D2" s="1183"/>
      <c r="E2" s="1183"/>
      <c r="F2" s="1183"/>
      <c r="G2" s="1183"/>
    </row>
    <row r="3" spans="1:7" s="345" customFormat="1" ht="13.5" customHeight="1" thickBot="1">
      <c r="A3" s="400" t="s">
        <v>419</v>
      </c>
      <c r="F3" s="365"/>
      <c r="G3" s="365"/>
    </row>
    <row r="4" spans="1:7" s="345" customFormat="1" ht="45.95" customHeight="1" thickTop="1">
      <c r="A4" s="679" t="s">
        <v>354</v>
      </c>
      <c r="B4" s="353" t="s">
        <v>353</v>
      </c>
      <c r="C4" s="353" t="s">
        <v>356</v>
      </c>
      <c r="D4" s="353" t="s">
        <v>358</v>
      </c>
      <c r="E4" s="353" t="s">
        <v>359</v>
      </c>
      <c r="F4" s="353" t="s">
        <v>360</v>
      </c>
      <c r="G4" s="343" t="s">
        <v>629</v>
      </c>
    </row>
    <row r="5" spans="1:7" s="345" customFormat="1" ht="39.950000000000003" customHeight="1">
      <c r="A5" s="391" t="s">
        <v>770</v>
      </c>
      <c r="B5" s="254">
        <v>39623</v>
      </c>
      <c r="C5" s="278">
        <v>16571</v>
      </c>
      <c r="D5" s="278">
        <v>11965</v>
      </c>
      <c r="E5" s="278">
        <v>10181</v>
      </c>
      <c r="F5" s="457" t="s">
        <v>168</v>
      </c>
      <c r="G5" s="154">
        <v>906</v>
      </c>
    </row>
    <row r="6" spans="1:7" s="345" customFormat="1" ht="39.950000000000003" customHeight="1">
      <c r="A6" s="479">
        <v>2007</v>
      </c>
      <c r="B6" s="254">
        <v>39340</v>
      </c>
      <c r="C6" s="278">
        <v>16531</v>
      </c>
      <c r="D6" s="278">
        <v>11812</v>
      </c>
      <c r="E6" s="278">
        <v>10099</v>
      </c>
      <c r="F6" s="278" t="s">
        <v>168</v>
      </c>
      <c r="G6" s="154">
        <v>898</v>
      </c>
    </row>
    <row r="7" spans="1:7" s="345" customFormat="1" ht="39.950000000000003" customHeight="1">
      <c r="A7" s="466">
        <v>2008</v>
      </c>
      <c r="B7" s="254">
        <v>39213</v>
      </c>
      <c r="C7" s="278">
        <v>16461</v>
      </c>
      <c r="D7" s="278">
        <v>11951</v>
      </c>
      <c r="E7" s="278">
        <v>10007</v>
      </c>
      <c r="F7" s="278" t="s">
        <v>279</v>
      </c>
      <c r="G7" s="254">
        <v>794</v>
      </c>
    </row>
    <row r="8" spans="1:7" s="345" customFormat="1" ht="39.950000000000003" customHeight="1">
      <c r="A8" s="466">
        <v>2009</v>
      </c>
      <c r="B8" s="254">
        <v>39213</v>
      </c>
      <c r="C8" s="278">
        <v>16423</v>
      </c>
      <c r="D8" s="278">
        <v>11875</v>
      </c>
      <c r="E8" s="278">
        <v>9822</v>
      </c>
      <c r="F8" s="278" t="s">
        <v>279</v>
      </c>
      <c r="G8" s="254">
        <v>1093</v>
      </c>
    </row>
    <row r="9" spans="1:7" s="92" customFormat="1" ht="39.950000000000003" customHeight="1">
      <c r="A9" s="466">
        <v>2010</v>
      </c>
      <c r="B9" s="254">
        <v>39208</v>
      </c>
      <c r="C9" s="278">
        <v>13937</v>
      </c>
      <c r="D9" s="278">
        <v>12094</v>
      </c>
      <c r="E9" s="278">
        <v>12197</v>
      </c>
      <c r="F9" s="278" t="s">
        <v>279</v>
      </c>
      <c r="G9" s="254">
        <v>980</v>
      </c>
    </row>
    <row r="10" spans="1:7" s="92" customFormat="1" ht="39.950000000000003" customHeight="1" thickBot="1">
      <c r="A10" s="1070">
        <v>2015</v>
      </c>
      <c r="B10" s="1066">
        <v>39127</v>
      </c>
      <c r="C10" s="1071">
        <v>13126</v>
      </c>
      <c r="D10" s="1071">
        <v>13185</v>
      </c>
      <c r="E10" s="1071">
        <v>11271</v>
      </c>
      <c r="F10" s="1071">
        <v>6</v>
      </c>
      <c r="G10" s="1066">
        <v>1539</v>
      </c>
    </row>
    <row r="11" spans="1:7" s="345" customFormat="1" ht="13.5" thickTop="1">
      <c r="A11" s="324"/>
      <c r="B11" s="324"/>
      <c r="C11" s="324"/>
      <c r="D11" s="324"/>
      <c r="E11" s="324"/>
      <c r="F11" s="869"/>
      <c r="G11" s="324"/>
    </row>
    <row r="12" spans="1:7" s="397" customFormat="1" ht="45" customHeight="1">
      <c r="A12" s="1183" t="s">
        <v>361</v>
      </c>
      <c r="B12" s="1183"/>
      <c r="C12" s="1183"/>
      <c r="D12" s="1183"/>
      <c r="E12" s="1183"/>
      <c r="F12" s="1183"/>
      <c r="G12" s="1183"/>
    </row>
    <row r="13" spans="1:7" s="345" customFormat="1" ht="13.5" customHeight="1" thickBot="1">
      <c r="A13" s="345" t="s">
        <v>552</v>
      </c>
      <c r="B13" s="92"/>
      <c r="C13" s="92"/>
      <c r="D13" s="92"/>
      <c r="F13" s="370"/>
      <c r="G13" s="365"/>
    </row>
    <row r="14" spans="1:7" s="438" customFormat="1" ht="45.95" customHeight="1" thickTop="1">
      <c r="A14" s="433" t="s">
        <v>48</v>
      </c>
      <c r="B14" s="1414" t="s">
        <v>162</v>
      </c>
      <c r="C14" s="1347"/>
      <c r="D14" s="652" t="s">
        <v>355</v>
      </c>
      <c r="E14" s="652" t="s">
        <v>357</v>
      </c>
      <c r="F14" s="652" t="s">
        <v>362</v>
      </c>
      <c r="G14" s="657" t="s">
        <v>363</v>
      </c>
    </row>
    <row r="15" spans="1:7" s="438" customFormat="1" ht="39.950000000000003" customHeight="1">
      <c r="A15" s="341">
        <v>2006</v>
      </c>
      <c r="B15" s="1505">
        <v>2972384</v>
      </c>
      <c r="C15" s="1506"/>
      <c r="D15" s="279">
        <v>1283359</v>
      </c>
      <c r="E15" s="279">
        <v>899329</v>
      </c>
      <c r="F15" s="279">
        <v>789696</v>
      </c>
      <c r="G15" s="885" t="s">
        <v>168</v>
      </c>
    </row>
    <row r="16" spans="1:7" s="397" customFormat="1" ht="39.950000000000003" customHeight="1">
      <c r="A16" s="341">
        <v>2007</v>
      </c>
      <c r="B16" s="1501">
        <v>3220178</v>
      </c>
      <c r="C16" s="1502"/>
      <c r="D16" s="279">
        <v>1399458</v>
      </c>
      <c r="E16" s="279">
        <v>966775</v>
      </c>
      <c r="F16" s="279">
        <v>853945</v>
      </c>
      <c r="G16" s="885" t="s">
        <v>168</v>
      </c>
    </row>
    <row r="17" spans="1:7" s="397" customFormat="1" ht="39.950000000000003" customHeight="1">
      <c r="A17" s="341">
        <v>2008</v>
      </c>
      <c r="B17" s="1501">
        <v>3309092</v>
      </c>
      <c r="C17" s="1502"/>
      <c r="D17" s="279">
        <v>1439268</v>
      </c>
      <c r="E17" s="279">
        <v>987609</v>
      </c>
      <c r="F17" s="279">
        <v>882215</v>
      </c>
      <c r="G17" s="885" t="s">
        <v>279</v>
      </c>
    </row>
    <row r="18" spans="1:7" s="397" customFormat="1" ht="39.950000000000003" customHeight="1">
      <c r="A18" s="341">
        <v>2009</v>
      </c>
      <c r="B18" s="1501">
        <v>3413126</v>
      </c>
      <c r="C18" s="1502"/>
      <c r="D18" s="279">
        <v>1512363</v>
      </c>
      <c r="E18" s="279">
        <v>1016746</v>
      </c>
      <c r="F18" s="279">
        <v>884017</v>
      </c>
      <c r="G18" s="885" t="s">
        <v>279</v>
      </c>
    </row>
    <row r="19" spans="1:7" s="397" customFormat="1" ht="39.950000000000003" customHeight="1">
      <c r="A19" s="341">
        <v>2010</v>
      </c>
      <c r="B19" s="1502">
        <v>4931525</v>
      </c>
      <c r="C19" s="1502"/>
      <c r="D19" s="279">
        <v>1772930</v>
      </c>
      <c r="E19" s="279">
        <v>1571874</v>
      </c>
      <c r="F19" s="279">
        <v>1586721</v>
      </c>
      <c r="G19" s="885" t="s">
        <v>279</v>
      </c>
    </row>
    <row r="20" spans="1:7" s="397" customFormat="1" ht="39.950000000000003" customHeight="1" thickBot="1">
      <c r="A20" s="1068">
        <v>2015</v>
      </c>
      <c r="B20" s="1503">
        <v>5753026</v>
      </c>
      <c r="C20" s="1504"/>
      <c r="D20" s="1069">
        <v>2285511</v>
      </c>
      <c r="E20" s="1069">
        <v>1658282</v>
      </c>
      <c r="F20" s="1069">
        <v>1809233</v>
      </c>
      <c r="G20" s="1066" t="s">
        <v>168</v>
      </c>
    </row>
    <row r="21" spans="1:7" ht="13.5" customHeight="1" thickTop="1">
      <c r="A21" s="71"/>
      <c r="B21" s="71"/>
      <c r="C21" s="71"/>
      <c r="D21" s="71"/>
      <c r="E21" s="71"/>
      <c r="F21" s="67"/>
    </row>
    <row r="22" spans="1:7" s="67" customFormat="1" ht="13.5" customHeight="1">
      <c r="A22" s="210" t="s">
        <v>570</v>
      </c>
      <c r="B22" s="68"/>
      <c r="C22" s="82"/>
      <c r="D22" s="82"/>
      <c r="E22" s="82"/>
      <c r="F22" s="183"/>
      <c r="G22" s="76"/>
    </row>
  </sheetData>
  <mergeCells count="9">
    <mergeCell ref="B17:C17"/>
    <mergeCell ref="B18:C18"/>
    <mergeCell ref="B19:C19"/>
    <mergeCell ref="B20:C20"/>
    <mergeCell ref="A2:G2"/>
    <mergeCell ref="A12:G12"/>
    <mergeCell ref="B14:C14"/>
    <mergeCell ref="B15:C15"/>
    <mergeCell ref="B16:C16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view="pageBreakPreview" topLeftCell="A7" zoomScale="90" zoomScaleSheetLayoutView="90" workbookViewId="0">
      <selection activeCell="F9" sqref="F9"/>
    </sheetView>
  </sheetViews>
  <sheetFormatPr defaultRowHeight="15"/>
  <cols>
    <col min="1" max="1" width="8.33203125" style="70" customWidth="1"/>
    <col min="2" max="2" width="8" style="70" customWidth="1"/>
    <col min="3" max="8" width="8.33203125" style="70" customWidth="1"/>
    <col min="9" max="10" width="8.77734375" style="70" customWidth="1"/>
    <col min="11" max="11" width="8.88671875" style="70" customWidth="1"/>
    <col min="12" max="16" width="8.33203125" style="70" customWidth="1"/>
    <col min="17" max="17" width="8" style="70" customWidth="1"/>
    <col min="18" max="18" width="7.77734375" style="70" customWidth="1"/>
    <col min="19" max="16384" width="8.88671875" style="70"/>
  </cols>
  <sheetData>
    <row r="1" spans="1:28" s="67" customFormat="1" ht="13.5" customHeight="1">
      <c r="A1" s="82"/>
      <c r="B1" s="82"/>
      <c r="E1" s="764"/>
      <c r="F1" s="756"/>
      <c r="G1" s="756"/>
      <c r="I1" s="766" t="s">
        <v>408</v>
      </c>
      <c r="J1" s="78" t="s">
        <v>519</v>
      </c>
      <c r="K1" s="78"/>
      <c r="M1" s="76"/>
      <c r="N1" s="79"/>
    </row>
    <row r="2" spans="1:28" s="397" customFormat="1" ht="22.5" customHeight="1">
      <c r="A2" s="1183" t="s">
        <v>677</v>
      </c>
      <c r="B2" s="1183"/>
      <c r="C2" s="1183"/>
      <c r="D2" s="1183"/>
      <c r="E2" s="1183"/>
      <c r="F2" s="1183"/>
      <c r="G2" s="1183"/>
      <c r="H2" s="1183"/>
      <c r="I2" s="1183"/>
      <c r="J2" s="1183" t="s">
        <v>457</v>
      </c>
      <c r="K2" s="1183"/>
      <c r="L2" s="1183"/>
      <c r="M2" s="1183"/>
      <c r="N2" s="1183"/>
      <c r="O2" s="1183"/>
      <c r="P2" s="1183"/>
      <c r="Q2" s="1183"/>
      <c r="R2" s="1183"/>
    </row>
    <row r="3" spans="1:28" s="397" customFormat="1" ht="22.5" customHeight="1">
      <c r="A3" s="1183"/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</row>
    <row r="4" spans="1:28" s="345" customFormat="1" ht="13.5" customHeight="1" thickBot="1">
      <c r="E4" s="365"/>
      <c r="I4" s="365"/>
      <c r="J4" s="439"/>
      <c r="M4" s="365"/>
    </row>
    <row r="5" spans="1:28" s="347" customFormat="1" ht="75.95" customHeight="1" thickTop="1">
      <c r="A5" s="757" t="s">
        <v>364</v>
      </c>
      <c r="B5" s="763" t="s">
        <v>365</v>
      </c>
      <c r="C5" s="763" t="s">
        <v>367</v>
      </c>
      <c r="D5" s="844" t="s">
        <v>701</v>
      </c>
      <c r="E5" s="844" t="s">
        <v>370</v>
      </c>
      <c r="F5" s="844" t="s">
        <v>369</v>
      </c>
      <c r="G5" s="844" t="s">
        <v>702</v>
      </c>
      <c r="H5" s="844" t="s">
        <v>366</v>
      </c>
      <c r="I5" s="844" t="s">
        <v>48</v>
      </c>
      <c r="J5" s="844" t="s">
        <v>48</v>
      </c>
      <c r="K5" s="844" t="s">
        <v>703</v>
      </c>
      <c r="L5" s="844" t="s">
        <v>758</v>
      </c>
      <c r="M5" s="844" t="s">
        <v>762</v>
      </c>
      <c r="N5" s="844" t="s">
        <v>759</v>
      </c>
      <c r="O5" s="884" t="s">
        <v>760</v>
      </c>
      <c r="P5" s="844" t="s">
        <v>368</v>
      </c>
      <c r="Q5" s="844" t="s">
        <v>761</v>
      </c>
      <c r="R5" s="844" t="s">
        <v>763</v>
      </c>
    </row>
    <row r="6" spans="1:28" s="339" customFormat="1" ht="95.25" customHeight="1">
      <c r="A6" s="280">
        <v>18650</v>
      </c>
      <c r="B6" s="833" t="s">
        <v>279</v>
      </c>
      <c r="C6" s="833" t="s">
        <v>168</v>
      </c>
      <c r="D6" s="303">
        <v>1839678</v>
      </c>
      <c r="E6" s="850">
        <v>74175</v>
      </c>
      <c r="F6" s="833" t="s">
        <v>279</v>
      </c>
      <c r="G6" s="833">
        <v>188170</v>
      </c>
      <c r="H6" s="833" t="s">
        <v>168</v>
      </c>
      <c r="I6" s="500">
        <v>2010</v>
      </c>
      <c r="J6" s="851">
        <v>2010</v>
      </c>
      <c r="K6" s="833" t="s">
        <v>168</v>
      </c>
      <c r="L6" s="833">
        <v>1671</v>
      </c>
      <c r="M6" s="303">
        <v>1839678</v>
      </c>
      <c r="N6" s="833">
        <v>229135</v>
      </c>
      <c r="O6" s="905">
        <v>98537</v>
      </c>
      <c r="P6" s="833" t="s">
        <v>279</v>
      </c>
      <c r="Q6" s="833">
        <v>91000</v>
      </c>
      <c r="R6" s="833" t="s">
        <v>279</v>
      </c>
    </row>
    <row r="7" spans="1:28" s="347" customFormat="1" ht="95.25" customHeight="1">
      <c r="A7" s="280">
        <v>37264</v>
      </c>
      <c r="B7" s="833" t="s">
        <v>168</v>
      </c>
      <c r="C7" s="833" t="s">
        <v>168</v>
      </c>
      <c r="D7" s="303">
        <v>1761099</v>
      </c>
      <c r="E7" s="850">
        <v>93340</v>
      </c>
      <c r="F7" s="833" t="s">
        <v>168</v>
      </c>
      <c r="G7" s="833">
        <v>34326</v>
      </c>
      <c r="H7" s="833" t="s">
        <v>168</v>
      </c>
      <c r="I7" s="500">
        <v>2011</v>
      </c>
      <c r="J7" s="851">
        <v>2011</v>
      </c>
      <c r="K7" s="833" t="s">
        <v>168</v>
      </c>
      <c r="L7" s="833">
        <v>1883</v>
      </c>
      <c r="M7" s="303">
        <v>1761099</v>
      </c>
      <c r="N7" s="833">
        <v>178155</v>
      </c>
      <c r="O7" s="905">
        <v>107402</v>
      </c>
      <c r="P7" s="833" t="s">
        <v>168</v>
      </c>
      <c r="Q7" s="833">
        <v>141000</v>
      </c>
      <c r="R7" s="833" t="s">
        <v>168</v>
      </c>
    </row>
    <row r="8" spans="1:28" s="347" customFormat="1" ht="95.25" customHeight="1">
      <c r="A8" s="280">
        <v>37620</v>
      </c>
      <c r="B8" s="833" t="s">
        <v>168</v>
      </c>
      <c r="C8" s="833" t="s">
        <v>168</v>
      </c>
      <c r="D8" s="303">
        <v>2034283</v>
      </c>
      <c r="E8" s="850">
        <v>72334</v>
      </c>
      <c r="F8" s="833" t="s">
        <v>168</v>
      </c>
      <c r="G8" s="833">
        <v>64194</v>
      </c>
      <c r="H8" s="833" t="s">
        <v>168</v>
      </c>
      <c r="I8" s="500">
        <v>2012</v>
      </c>
      <c r="J8" s="851">
        <v>2012</v>
      </c>
      <c r="K8" s="833" t="s">
        <v>168</v>
      </c>
      <c r="L8" s="833">
        <v>281</v>
      </c>
      <c r="M8" s="303">
        <v>2034283</v>
      </c>
      <c r="N8" s="833">
        <v>178265</v>
      </c>
      <c r="O8" s="905">
        <v>99948</v>
      </c>
      <c r="P8" s="833" t="s">
        <v>168</v>
      </c>
      <c r="Q8" s="833">
        <v>1000</v>
      </c>
      <c r="R8" s="833" t="s">
        <v>168</v>
      </c>
    </row>
    <row r="9" spans="1:28" s="347" customFormat="1" ht="95.25" customHeight="1">
      <c r="A9" s="280">
        <v>31635</v>
      </c>
      <c r="B9" s="833" t="s">
        <v>168</v>
      </c>
      <c r="C9" s="833" t="s">
        <v>168</v>
      </c>
      <c r="D9" s="303">
        <v>2176155</v>
      </c>
      <c r="E9" s="850">
        <v>81755</v>
      </c>
      <c r="F9" s="833">
        <v>30</v>
      </c>
      <c r="G9" s="833">
        <v>57099</v>
      </c>
      <c r="H9" s="833" t="s">
        <v>168</v>
      </c>
      <c r="I9" s="500">
        <v>2013</v>
      </c>
      <c r="J9" s="851">
        <v>2013</v>
      </c>
      <c r="K9" s="833" t="s">
        <v>168</v>
      </c>
      <c r="L9" s="833" t="s">
        <v>168</v>
      </c>
      <c r="M9" s="303">
        <v>2176155</v>
      </c>
      <c r="N9" s="833">
        <v>144946</v>
      </c>
      <c r="O9" s="905">
        <v>40148</v>
      </c>
      <c r="P9" s="833" t="s">
        <v>168</v>
      </c>
      <c r="Q9" s="833">
        <v>978000</v>
      </c>
      <c r="R9" s="833" t="s">
        <v>168</v>
      </c>
    </row>
    <row r="10" spans="1:28" s="347" customFormat="1" ht="95.25" customHeight="1">
      <c r="A10" s="280">
        <v>44186</v>
      </c>
      <c r="B10" s="833" t="s">
        <v>168</v>
      </c>
      <c r="C10" s="833" t="s">
        <v>168</v>
      </c>
      <c r="D10" s="303">
        <v>2737595</v>
      </c>
      <c r="E10" s="850">
        <v>66772</v>
      </c>
      <c r="F10" s="833" t="s">
        <v>168</v>
      </c>
      <c r="G10" s="833">
        <v>72448</v>
      </c>
      <c r="H10" s="833" t="s">
        <v>168</v>
      </c>
      <c r="I10" s="500">
        <v>2014</v>
      </c>
      <c r="J10" s="851">
        <v>2014</v>
      </c>
      <c r="K10" s="833" t="s">
        <v>168</v>
      </c>
      <c r="L10" s="806" t="s">
        <v>168</v>
      </c>
      <c r="M10" s="303" t="s">
        <v>168</v>
      </c>
      <c r="N10" s="833">
        <v>206092</v>
      </c>
      <c r="O10" s="905">
        <v>37851</v>
      </c>
      <c r="P10" s="833" t="s">
        <v>168</v>
      </c>
      <c r="Q10" s="833">
        <v>1510000</v>
      </c>
      <c r="R10" s="833">
        <v>17307</v>
      </c>
    </row>
    <row r="11" spans="1:28" s="347" customFormat="1" ht="95.25" customHeight="1">
      <c r="A11" s="280">
        <v>37941</v>
      </c>
      <c r="B11" s="833" t="s">
        <v>168</v>
      </c>
      <c r="C11" s="833" t="s">
        <v>168</v>
      </c>
      <c r="D11" s="303">
        <v>2436734</v>
      </c>
      <c r="E11" s="850">
        <v>77336</v>
      </c>
      <c r="F11" s="833">
        <v>200</v>
      </c>
      <c r="G11" s="833">
        <v>51658</v>
      </c>
      <c r="H11" s="833" t="s">
        <v>168</v>
      </c>
      <c r="I11" s="500">
        <v>2015</v>
      </c>
      <c r="J11" s="851">
        <v>2015</v>
      </c>
      <c r="K11" s="833" t="s">
        <v>168</v>
      </c>
      <c r="L11" s="806" t="s">
        <v>168</v>
      </c>
      <c r="M11" s="303" t="s">
        <v>168</v>
      </c>
      <c r="N11" s="833">
        <v>158891</v>
      </c>
      <c r="O11" s="905">
        <v>9245</v>
      </c>
      <c r="P11" s="833" t="s">
        <v>168</v>
      </c>
      <c r="Q11" s="833">
        <v>1645000</v>
      </c>
      <c r="R11" s="833">
        <v>6598</v>
      </c>
    </row>
    <row r="12" spans="1:28" s="440" customFormat="1" ht="95.25" customHeight="1" thickBot="1">
      <c r="A12" s="924">
        <v>29148</v>
      </c>
      <c r="B12" s="925" t="s">
        <v>803</v>
      </c>
      <c r="C12" s="925" t="s">
        <v>168</v>
      </c>
      <c r="D12" s="924">
        <v>2897750</v>
      </c>
      <c r="E12" s="926">
        <v>71931</v>
      </c>
      <c r="F12" s="927" t="s">
        <v>279</v>
      </c>
      <c r="G12" s="924">
        <v>52590</v>
      </c>
      <c r="H12" s="928" t="s">
        <v>279</v>
      </c>
      <c r="I12" s="929">
        <v>2016</v>
      </c>
      <c r="J12" s="930">
        <v>2016</v>
      </c>
      <c r="K12" s="925" t="s">
        <v>279</v>
      </c>
      <c r="L12" s="925" t="s">
        <v>279</v>
      </c>
      <c r="M12" s="931" t="s">
        <v>279</v>
      </c>
      <c r="N12" s="924">
        <v>147560</v>
      </c>
      <c r="O12" s="932">
        <v>10750</v>
      </c>
      <c r="P12" s="925" t="s">
        <v>279</v>
      </c>
      <c r="Q12" s="924">
        <v>2032000</v>
      </c>
      <c r="R12" s="924">
        <v>5684</v>
      </c>
    </row>
    <row r="13" spans="1:28" ht="13.5" customHeight="1" thickTop="1"/>
    <row r="14" spans="1:28" s="67" customFormat="1" ht="13.5" customHeight="1">
      <c r="A14" s="77"/>
      <c r="C14" s="756"/>
      <c r="D14" s="756"/>
      <c r="F14" s="768"/>
      <c r="G14" s="768"/>
      <c r="I14" s="764" t="s">
        <v>416</v>
      </c>
      <c r="J14" s="67" t="s">
        <v>520</v>
      </c>
      <c r="L14" s="82"/>
      <c r="N14" s="76"/>
      <c r="P14" s="82"/>
      <c r="Q14" s="756"/>
      <c r="R14" s="82"/>
      <c r="S14" s="82"/>
      <c r="U14" s="82"/>
      <c r="V14" s="82"/>
      <c r="W14" s="82"/>
      <c r="X14" s="82"/>
      <c r="Y14" s="82"/>
      <c r="Z14" s="82"/>
      <c r="AA14" s="82"/>
      <c r="AB14" s="82"/>
    </row>
    <row r="15" spans="1:28">
      <c r="A15" s="82"/>
      <c r="B15" s="82"/>
      <c r="C15" s="756"/>
      <c r="D15" s="756"/>
      <c r="F15" s="756"/>
      <c r="G15" s="756"/>
      <c r="H15" s="756"/>
      <c r="I15" s="756"/>
      <c r="J15" s="756"/>
      <c r="K15" s="756"/>
      <c r="L15" s="82"/>
      <c r="M15" s="82"/>
      <c r="N15" s="82"/>
      <c r="O15" s="756"/>
      <c r="P15" s="82"/>
      <c r="Q15" s="756"/>
      <c r="R15" s="82"/>
    </row>
  </sheetData>
  <mergeCells count="2">
    <mergeCell ref="A2:I3"/>
    <mergeCell ref="J2:R3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88" orientation="portrait" horizontalDpi="300" verticalDpi="300" r:id="rId1"/>
  <headerFooter alignWithMargins="0"/>
  <colBreaks count="1" manualBreakCount="1">
    <brk id="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topLeftCell="F7" zoomScaleSheetLayoutView="100" workbookViewId="0">
      <selection activeCell="I8" sqref="I8"/>
    </sheetView>
  </sheetViews>
  <sheetFormatPr defaultColWidth="8" defaultRowHeight="15.75"/>
  <cols>
    <col min="1" max="1" width="15.5546875" style="46" customWidth="1"/>
    <col min="2" max="2" width="15.5546875" style="10" customWidth="1"/>
    <col min="3" max="3" width="15.33203125" style="49" customWidth="1"/>
    <col min="4" max="4" width="15.33203125" style="50" customWidth="1"/>
    <col min="5" max="5" width="13.33203125" style="208" customWidth="1"/>
    <col min="6" max="6" width="11.6640625" style="208" customWidth="1"/>
    <col min="7" max="7" width="12.33203125" style="50" customWidth="1"/>
    <col min="8" max="10" width="12.33203125" style="10" customWidth="1"/>
    <col min="11" max="11" width="13.88671875" style="10" customWidth="1"/>
    <col min="12" max="12" width="13.6640625" style="10" customWidth="1"/>
    <col min="13" max="16384" width="8" style="10"/>
  </cols>
  <sheetData>
    <row r="1" spans="1:17" s="186" customFormat="1" ht="13.5" customHeight="1">
      <c r="D1" s="79"/>
      <c r="E1" s="732" t="s">
        <v>164</v>
      </c>
      <c r="F1" s="141" t="s">
        <v>161</v>
      </c>
      <c r="G1" s="141"/>
      <c r="H1" s="208"/>
      <c r="I1" s="208"/>
    </row>
    <row r="2" spans="1:17" s="11" customFormat="1" ht="45" customHeight="1">
      <c r="A2" s="1446" t="s">
        <v>678</v>
      </c>
      <c r="B2" s="1446"/>
      <c r="C2" s="1446"/>
      <c r="D2" s="1446"/>
      <c r="E2" s="1446"/>
      <c r="F2" s="1446" t="s">
        <v>420</v>
      </c>
      <c r="G2" s="1446"/>
      <c r="H2" s="1446"/>
      <c r="I2" s="1446"/>
      <c r="J2" s="1446"/>
      <c r="K2" s="1446"/>
    </row>
    <row r="3" spans="1:17" s="187" customFormat="1" ht="13.5" customHeight="1" thickBot="1">
      <c r="C3" s="593"/>
      <c r="D3" s="209"/>
      <c r="E3" s="209" t="s">
        <v>569</v>
      </c>
      <c r="F3" s="185" t="s">
        <v>568</v>
      </c>
      <c r="G3" s="185"/>
    </row>
    <row r="4" spans="1:17" s="593" customFormat="1" ht="80.25" customHeight="1" thickTop="1">
      <c r="A4" s="681" t="s">
        <v>630</v>
      </c>
      <c r="B4" s="681" t="s">
        <v>631</v>
      </c>
      <c r="C4" s="681" t="s">
        <v>632</v>
      </c>
      <c r="D4" s="682" t="s">
        <v>633</v>
      </c>
      <c r="E4" s="683"/>
      <c r="F4" s="680"/>
      <c r="G4" s="682" t="s">
        <v>634</v>
      </c>
      <c r="H4" s="682" t="s">
        <v>635</v>
      </c>
      <c r="I4" s="682" t="s">
        <v>636</v>
      </c>
      <c r="J4" s="682" t="s">
        <v>637</v>
      </c>
      <c r="K4" s="738" t="s">
        <v>638</v>
      </c>
    </row>
    <row r="5" spans="1:17" ht="94.7" customHeight="1">
      <c r="A5" s="290" t="s">
        <v>168</v>
      </c>
      <c r="B5" s="594" t="s">
        <v>168</v>
      </c>
      <c r="C5" s="595" t="s">
        <v>168</v>
      </c>
      <c r="D5" s="596">
        <v>9</v>
      </c>
      <c r="E5" s="888">
        <v>2010</v>
      </c>
      <c r="F5" s="889">
        <v>2010</v>
      </c>
      <c r="G5" s="337" t="s">
        <v>168</v>
      </c>
      <c r="H5" s="337" t="s">
        <v>168</v>
      </c>
      <c r="I5" s="337" t="s">
        <v>168</v>
      </c>
      <c r="J5" s="337" t="s">
        <v>168</v>
      </c>
      <c r="K5" s="337" t="s">
        <v>168</v>
      </c>
    </row>
    <row r="6" spans="1:17" ht="94.7" customHeight="1">
      <c r="A6" s="441" t="s">
        <v>168</v>
      </c>
      <c r="B6" s="597">
        <v>1</v>
      </c>
      <c r="C6" s="598" t="s">
        <v>168</v>
      </c>
      <c r="D6" s="599">
        <v>5</v>
      </c>
      <c r="E6" s="888">
        <v>2011</v>
      </c>
      <c r="F6" s="889">
        <v>2011</v>
      </c>
      <c r="G6" s="337" t="s">
        <v>168</v>
      </c>
      <c r="H6" s="337" t="s">
        <v>168</v>
      </c>
      <c r="I6" s="337" t="s">
        <v>168</v>
      </c>
      <c r="J6" s="337" t="s">
        <v>168</v>
      </c>
      <c r="K6" s="337" t="s">
        <v>168</v>
      </c>
    </row>
    <row r="7" spans="1:17" ht="94.7" customHeight="1">
      <c r="A7" s="441">
        <v>2</v>
      </c>
      <c r="B7" s="441">
        <v>3</v>
      </c>
      <c r="C7" s="337">
        <v>1</v>
      </c>
      <c r="D7" s="337">
        <v>4</v>
      </c>
      <c r="E7" s="888">
        <v>2012</v>
      </c>
      <c r="F7" s="889">
        <v>2012</v>
      </c>
      <c r="G7" s="337" t="s">
        <v>168</v>
      </c>
      <c r="H7" s="337" t="s">
        <v>168</v>
      </c>
      <c r="I7" s="337" t="s">
        <v>168</v>
      </c>
      <c r="J7" s="337" t="s">
        <v>168</v>
      </c>
      <c r="K7" s="337" t="s">
        <v>168</v>
      </c>
    </row>
    <row r="8" spans="1:17" ht="94.7" customHeight="1">
      <c r="A8" s="441">
        <v>4</v>
      </c>
      <c r="B8" s="441" t="s">
        <v>168</v>
      </c>
      <c r="C8" s="337">
        <v>4</v>
      </c>
      <c r="D8" s="337">
        <v>7</v>
      </c>
      <c r="E8" s="888">
        <v>2013</v>
      </c>
      <c r="F8" s="889">
        <v>2013</v>
      </c>
      <c r="G8" s="337" t="s">
        <v>168</v>
      </c>
      <c r="H8" s="337" t="s">
        <v>168</v>
      </c>
      <c r="I8" s="337">
        <v>6</v>
      </c>
      <c r="J8" s="337" t="s">
        <v>168</v>
      </c>
      <c r="K8" s="337" t="s">
        <v>168</v>
      </c>
    </row>
    <row r="9" spans="1:17" ht="94.7" customHeight="1">
      <c r="A9" s="290">
        <v>1</v>
      </c>
      <c r="B9" s="441" t="s">
        <v>168</v>
      </c>
      <c r="C9" s="281">
        <v>2</v>
      </c>
      <c r="D9" s="281">
        <v>6</v>
      </c>
      <c r="E9" s="888">
        <v>2014</v>
      </c>
      <c r="F9" s="889">
        <v>2014</v>
      </c>
      <c r="G9" s="337" t="s">
        <v>168</v>
      </c>
      <c r="H9" s="337" t="s">
        <v>168</v>
      </c>
      <c r="I9" s="281" t="s">
        <v>168</v>
      </c>
      <c r="J9" s="337" t="s">
        <v>168</v>
      </c>
      <c r="K9" s="337" t="s">
        <v>168</v>
      </c>
    </row>
    <row r="10" spans="1:17" ht="94.7" customHeight="1">
      <c r="A10" s="290">
        <v>2</v>
      </c>
      <c r="B10" s="441" t="s">
        <v>168</v>
      </c>
      <c r="C10" s="281">
        <v>9</v>
      </c>
      <c r="D10" s="281">
        <v>5</v>
      </c>
      <c r="E10" s="888">
        <v>2015</v>
      </c>
      <c r="F10" s="889">
        <v>2015</v>
      </c>
      <c r="G10" s="337" t="s">
        <v>168</v>
      </c>
      <c r="H10" s="337" t="s">
        <v>168</v>
      </c>
      <c r="I10" s="281" t="s">
        <v>168</v>
      </c>
      <c r="J10" s="337" t="s">
        <v>168</v>
      </c>
      <c r="K10" s="337" t="s">
        <v>168</v>
      </c>
    </row>
    <row r="11" spans="1:17" s="12" customFormat="1" ht="94.7" customHeight="1" thickBot="1">
      <c r="A11" s="442" t="s">
        <v>168</v>
      </c>
      <c r="B11" s="600" t="s">
        <v>168</v>
      </c>
      <c r="C11" s="272">
        <v>3</v>
      </c>
      <c r="D11" s="272">
        <v>5</v>
      </c>
      <c r="E11" s="886">
        <v>2016</v>
      </c>
      <c r="F11" s="887">
        <v>2016</v>
      </c>
      <c r="G11" s="601" t="s">
        <v>168</v>
      </c>
      <c r="H11" s="601" t="s">
        <v>168</v>
      </c>
      <c r="I11" s="601" t="s">
        <v>168</v>
      </c>
      <c r="J11" s="601" t="s">
        <v>168</v>
      </c>
      <c r="K11" s="601" t="s">
        <v>168</v>
      </c>
    </row>
    <row r="12" spans="1:17" ht="13.5" customHeight="1" thickTop="1">
      <c r="B12" s="47"/>
      <c r="C12" s="47"/>
      <c r="D12" s="48"/>
      <c r="E12" s="684"/>
      <c r="F12" s="684"/>
      <c r="G12" s="48"/>
      <c r="H12" s="49"/>
      <c r="I12" s="49"/>
      <c r="J12" s="50"/>
      <c r="K12" s="50"/>
      <c r="L12" s="6"/>
    </row>
    <row r="13" spans="1:17" s="186" customFormat="1" ht="13.5" customHeight="1">
      <c r="A13" s="256"/>
      <c r="B13" s="211"/>
      <c r="C13" s="602"/>
      <c r="D13" s="183"/>
      <c r="E13" s="733" t="s">
        <v>416</v>
      </c>
      <c r="F13" s="210" t="s">
        <v>570</v>
      </c>
      <c r="G13" s="210"/>
    </row>
    <row r="14" spans="1:17" ht="12.75">
      <c r="B14" s="14"/>
      <c r="C14" s="51"/>
      <c r="D14" s="52"/>
      <c r="E14" s="602"/>
      <c r="F14" s="602"/>
      <c r="G14" s="52"/>
    </row>
    <row r="15" spans="1:17" ht="12.75">
      <c r="C15" s="51"/>
      <c r="D15" s="82"/>
      <c r="F15" s="729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2.75">
      <c r="C16" s="51"/>
      <c r="D16" s="53"/>
      <c r="E16" s="602"/>
      <c r="F16" s="602"/>
      <c r="G16" s="53"/>
    </row>
    <row r="17" spans="3:7" ht="12.75">
      <c r="C17" s="51"/>
      <c r="D17" s="53"/>
      <c r="E17" s="602"/>
      <c r="F17" s="602"/>
      <c r="G17" s="53"/>
    </row>
    <row r="18" spans="3:7" ht="12.75">
      <c r="C18" s="51"/>
      <c r="D18" s="53"/>
      <c r="E18" s="602"/>
      <c r="F18" s="602"/>
      <c r="G18" s="53"/>
    </row>
  </sheetData>
  <mergeCells count="2">
    <mergeCell ref="A2:E2"/>
    <mergeCell ref="F2:K2"/>
  </mergeCells>
  <phoneticPr fontId="3" type="noConversion"/>
  <printOptions horizontalCentered="1" gridLinesSet="0"/>
  <pageMargins left="0.78740157480314965" right="0.70866141732283472" top="0.59055118110236227" bottom="0.59055118110236227" header="0.51181102362204722" footer="0.51181102362204722"/>
  <pageSetup paperSize="9" scale="88" pageOrder="overThenDown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BreakPreview" topLeftCell="A10" workbookViewId="0">
      <selection activeCell="G13" sqref="G13"/>
    </sheetView>
  </sheetViews>
  <sheetFormatPr defaultColWidth="8" defaultRowHeight="15.75"/>
  <cols>
    <col min="1" max="1" width="10.77734375" style="17" customWidth="1"/>
    <col min="2" max="2" width="10.77734375" style="16" customWidth="1"/>
    <col min="3" max="3" width="10.77734375" style="17" customWidth="1"/>
    <col min="4" max="4" width="10.5546875" style="22" customWidth="1"/>
    <col min="5" max="5" width="10.5546875" style="18" customWidth="1"/>
    <col min="6" max="6" width="10.5546875" style="19" customWidth="1"/>
    <col min="7" max="8" width="11" style="214" customWidth="1"/>
    <col min="9" max="9" width="8" style="21" customWidth="1"/>
    <col min="10" max="10" width="8" style="19" customWidth="1"/>
    <col min="11" max="11" width="8" style="21" customWidth="1"/>
    <col min="12" max="12" width="8" style="19" customWidth="1"/>
    <col min="13" max="13" width="8" style="21" customWidth="1"/>
    <col min="14" max="14" width="8" style="19" customWidth="1"/>
    <col min="15" max="15" width="8" style="21" customWidth="1"/>
    <col min="16" max="16" width="8" style="23" customWidth="1"/>
    <col min="17" max="17" width="8.21875" style="24" customWidth="1"/>
    <col min="18" max="16384" width="8" style="10"/>
  </cols>
  <sheetData>
    <row r="1" spans="1:17" s="186" customFormat="1" ht="13.5" customHeight="1">
      <c r="A1" s="257"/>
      <c r="B1" s="224"/>
      <c r="C1" s="179"/>
      <c r="D1" s="225"/>
      <c r="E1" s="226"/>
      <c r="F1" s="551"/>
      <c r="G1" s="551" t="s">
        <v>555</v>
      </c>
      <c r="H1" s="185" t="s">
        <v>554</v>
      </c>
      <c r="I1" s="185"/>
      <c r="J1" s="214"/>
      <c r="K1" s="215"/>
      <c r="L1" s="214"/>
      <c r="M1" s="215"/>
      <c r="N1" s="214"/>
      <c r="O1" s="215"/>
      <c r="P1" s="227"/>
    </row>
    <row r="2" spans="1:17" s="11" customFormat="1" ht="45" customHeight="1">
      <c r="A2" s="1446" t="s">
        <v>679</v>
      </c>
      <c r="B2" s="1446"/>
      <c r="C2" s="1446"/>
      <c r="D2" s="1446"/>
      <c r="E2" s="1446"/>
      <c r="F2" s="1446"/>
      <c r="G2" s="1446"/>
      <c r="H2" s="1514" t="s">
        <v>458</v>
      </c>
      <c r="I2" s="1514"/>
      <c r="J2" s="1514"/>
      <c r="K2" s="1514"/>
      <c r="L2" s="1514"/>
      <c r="M2" s="1514"/>
      <c r="N2" s="1514"/>
      <c r="O2" s="1514"/>
      <c r="P2" s="1514"/>
      <c r="Q2" s="134"/>
    </row>
    <row r="3" spans="1:17" s="187" customFormat="1" ht="13.5" customHeight="1" thickBot="1">
      <c r="B3" s="218"/>
      <c r="C3" s="186"/>
      <c r="D3" s="219"/>
      <c r="E3" s="220"/>
      <c r="F3" s="550"/>
      <c r="G3" s="550" t="s">
        <v>515</v>
      </c>
      <c r="H3" s="549" t="s">
        <v>517</v>
      </c>
      <c r="I3" s="549"/>
      <c r="J3" s="221"/>
      <c r="K3" s="222"/>
      <c r="L3" s="221"/>
      <c r="M3" s="222"/>
      <c r="N3" s="221"/>
      <c r="O3" s="222"/>
      <c r="P3" s="223"/>
    </row>
    <row r="4" spans="1:17" s="687" customFormat="1" ht="50.25" customHeight="1" thickTop="1">
      <c r="A4" s="1515" t="s">
        <v>815</v>
      </c>
      <c r="B4" s="1516"/>
      <c r="C4" s="1517" t="s">
        <v>639</v>
      </c>
      <c r="D4" s="1516"/>
      <c r="E4" s="1507" t="s">
        <v>640</v>
      </c>
      <c r="F4" s="1508"/>
      <c r="G4" s="1512" t="s">
        <v>647</v>
      </c>
      <c r="H4" s="1510" t="s">
        <v>647</v>
      </c>
      <c r="I4" s="685" t="s">
        <v>641</v>
      </c>
      <c r="J4" s="686"/>
      <c r="K4" s="1507" t="s">
        <v>642</v>
      </c>
      <c r="L4" s="1508"/>
      <c r="M4" s="1507" t="s">
        <v>643</v>
      </c>
      <c r="N4" s="1508"/>
      <c r="O4" s="1507" t="s">
        <v>644</v>
      </c>
      <c r="P4" s="1509"/>
    </row>
    <row r="5" spans="1:17" s="687" customFormat="1" ht="50.25" customHeight="1">
      <c r="A5" s="695" t="s">
        <v>645</v>
      </c>
      <c r="B5" s="693" t="s">
        <v>646</v>
      </c>
      <c r="C5" s="694" t="s">
        <v>645</v>
      </c>
      <c r="D5" s="693" t="s">
        <v>646</v>
      </c>
      <c r="E5" s="694" t="s">
        <v>645</v>
      </c>
      <c r="F5" s="693" t="s">
        <v>646</v>
      </c>
      <c r="G5" s="1513"/>
      <c r="H5" s="1511"/>
      <c r="I5" s="695" t="s">
        <v>645</v>
      </c>
      <c r="J5" s="693" t="s">
        <v>646</v>
      </c>
      <c r="K5" s="695" t="s">
        <v>645</v>
      </c>
      <c r="L5" s="693" t="s">
        <v>646</v>
      </c>
      <c r="M5" s="695" t="s">
        <v>645</v>
      </c>
      <c r="N5" s="693" t="s">
        <v>646</v>
      </c>
      <c r="O5" s="695" t="s">
        <v>645</v>
      </c>
      <c r="P5" s="739" t="s">
        <v>646</v>
      </c>
    </row>
    <row r="6" spans="1:17" s="336" customFormat="1" ht="64.7" customHeight="1">
      <c r="A6" s="458">
        <v>200.5</v>
      </c>
      <c r="B6" s="458">
        <v>402.3</v>
      </c>
      <c r="C6" s="459">
        <v>160.6</v>
      </c>
      <c r="D6" s="459">
        <v>326.89999999999998</v>
      </c>
      <c r="E6" s="459">
        <v>27.5</v>
      </c>
      <c r="F6" s="459">
        <v>55.5</v>
      </c>
      <c r="G6" s="890">
        <v>2009</v>
      </c>
      <c r="H6" s="891">
        <v>2009</v>
      </c>
      <c r="I6" s="459">
        <v>3.2</v>
      </c>
      <c r="J6" s="459">
        <v>1.5</v>
      </c>
      <c r="K6" s="480" t="s">
        <v>516</v>
      </c>
      <c r="L6" s="480" t="s">
        <v>516</v>
      </c>
      <c r="M6" s="480" t="s">
        <v>516</v>
      </c>
      <c r="N6" s="480" t="s">
        <v>516</v>
      </c>
      <c r="O6" s="459">
        <v>9.1999999999999993</v>
      </c>
      <c r="P6" s="459">
        <v>18.399999999999999</v>
      </c>
    </row>
    <row r="7" spans="1:17" s="190" customFormat="1" ht="50.45" customHeight="1">
      <c r="A7" s="1520" t="s">
        <v>814</v>
      </c>
      <c r="B7" s="1521"/>
      <c r="C7" s="1521" t="s">
        <v>648</v>
      </c>
      <c r="D7" s="1521"/>
      <c r="E7" s="1518" t="s">
        <v>649</v>
      </c>
      <c r="F7" s="1522"/>
      <c r="G7" s="1526" t="s">
        <v>647</v>
      </c>
      <c r="H7" s="1525" t="s">
        <v>647</v>
      </c>
      <c r="I7" s="1523" t="s">
        <v>650</v>
      </c>
      <c r="J7" s="1518"/>
      <c r="K7" s="1518" t="s">
        <v>651</v>
      </c>
      <c r="L7" s="1518"/>
      <c r="M7" s="1518" t="s">
        <v>652</v>
      </c>
      <c r="N7" s="1524"/>
      <c r="O7" s="1518" t="s">
        <v>653</v>
      </c>
      <c r="P7" s="1519"/>
    </row>
    <row r="8" spans="1:17" s="190" customFormat="1" ht="50.45" customHeight="1">
      <c r="A8" s="734" t="s">
        <v>654</v>
      </c>
      <c r="B8" s="690" t="s">
        <v>655</v>
      </c>
      <c r="C8" s="689" t="s">
        <v>654</v>
      </c>
      <c r="D8" s="690" t="s">
        <v>655</v>
      </c>
      <c r="E8" s="689" t="s">
        <v>654</v>
      </c>
      <c r="F8" s="691" t="s">
        <v>656</v>
      </c>
      <c r="G8" s="1513"/>
      <c r="H8" s="1511"/>
      <c r="I8" s="688" t="s">
        <v>654</v>
      </c>
      <c r="J8" s="690" t="s">
        <v>655</v>
      </c>
      <c r="K8" s="689" t="s">
        <v>654</v>
      </c>
      <c r="L8" s="690" t="s">
        <v>655</v>
      </c>
      <c r="M8" s="689" t="s">
        <v>654</v>
      </c>
      <c r="N8" s="690" t="s">
        <v>655</v>
      </c>
      <c r="O8" s="735" t="s">
        <v>654</v>
      </c>
      <c r="P8" s="691" t="s">
        <v>655</v>
      </c>
    </row>
    <row r="9" spans="1:17" s="336" customFormat="1" ht="64.7" customHeight="1">
      <c r="A9" s="458">
        <v>160.1</v>
      </c>
      <c r="B9" s="458">
        <v>330.8</v>
      </c>
      <c r="C9" s="459">
        <v>116</v>
      </c>
      <c r="D9" s="459">
        <v>235.7</v>
      </c>
      <c r="E9" s="459">
        <v>10</v>
      </c>
      <c r="F9" s="459">
        <v>22.8</v>
      </c>
      <c r="G9" s="890">
        <v>2010</v>
      </c>
      <c r="H9" s="891">
        <v>2010</v>
      </c>
      <c r="I9" s="459">
        <v>30</v>
      </c>
      <c r="J9" s="459">
        <v>62</v>
      </c>
      <c r="K9" s="480" t="s">
        <v>516</v>
      </c>
      <c r="L9" s="480" t="s">
        <v>516</v>
      </c>
      <c r="M9" s="480" t="s">
        <v>516</v>
      </c>
      <c r="N9" s="480" t="s">
        <v>516</v>
      </c>
      <c r="O9" s="459">
        <v>4.0999999999999996</v>
      </c>
      <c r="P9" s="459">
        <v>10.3</v>
      </c>
    </row>
    <row r="10" spans="1:17" s="336" customFormat="1" ht="64.7" customHeight="1">
      <c r="A10" s="458">
        <v>180</v>
      </c>
      <c r="B10" s="458">
        <v>319.3</v>
      </c>
      <c r="C10" s="459">
        <v>132</v>
      </c>
      <c r="D10" s="459">
        <v>268</v>
      </c>
      <c r="E10" s="459">
        <v>15</v>
      </c>
      <c r="F10" s="459">
        <v>21.3</v>
      </c>
      <c r="G10" s="890">
        <v>2011</v>
      </c>
      <c r="H10" s="891">
        <v>2011</v>
      </c>
      <c r="I10" s="459">
        <v>15</v>
      </c>
      <c r="J10" s="459">
        <v>9</v>
      </c>
      <c r="K10" s="480" t="s">
        <v>516</v>
      </c>
      <c r="L10" s="480" t="s">
        <v>516</v>
      </c>
      <c r="M10" s="480" t="s">
        <v>516</v>
      </c>
      <c r="N10" s="480" t="s">
        <v>516</v>
      </c>
      <c r="O10" s="459">
        <v>18</v>
      </c>
      <c r="P10" s="459">
        <v>21</v>
      </c>
    </row>
    <row r="11" spans="1:17" s="336" customFormat="1" ht="64.7" customHeight="1">
      <c r="A11" s="458">
        <v>145.19999999999999</v>
      </c>
      <c r="B11" s="458">
        <v>344.8</v>
      </c>
      <c r="C11" s="459">
        <v>131.4</v>
      </c>
      <c r="D11" s="459">
        <v>326.8</v>
      </c>
      <c r="E11" s="459">
        <v>8</v>
      </c>
      <c r="F11" s="459">
        <v>10</v>
      </c>
      <c r="G11" s="890">
        <v>2012</v>
      </c>
      <c r="H11" s="891">
        <v>2012</v>
      </c>
      <c r="I11" s="459">
        <v>3.8</v>
      </c>
      <c r="J11" s="459">
        <v>2</v>
      </c>
      <c r="K11" s="480" t="s">
        <v>168</v>
      </c>
      <c r="L11" s="480" t="s">
        <v>168</v>
      </c>
      <c r="M11" s="480" t="s">
        <v>168</v>
      </c>
      <c r="N11" s="480" t="s">
        <v>168</v>
      </c>
      <c r="O11" s="459">
        <v>2</v>
      </c>
      <c r="P11" s="459">
        <v>6</v>
      </c>
    </row>
    <row r="12" spans="1:17" s="336" customFormat="1" ht="64.7" customHeight="1">
      <c r="A12" s="458">
        <v>175</v>
      </c>
      <c r="B12" s="458">
        <v>374.9</v>
      </c>
      <c r="C12" s="459">
        <v>131</v>
      </c>
      <c r="D12" s="459">
        <v>327.5</v>
      </c>
      <c r="E12" s="459">
        <v>14</v>
      </c>
      <c r="F12" s="459">
        <v>17.600000000000001</v>
      </c>
      <c r="G12" s="890">
        <v>2013</v>
      </c>
      <c r="H12" s="891">
        <v>2013</v>
      </c>
      <c r="I12" s="459">
        <v>30</v>
      </c>
      <c r="J12" s="459">
        <v>29.8</v>
      </c>
      <c r="K12" s="480" t="s">
        <v>681</v>
      </c>
      <c r="L12" s="480" t="s">
        <v>681</v>
      </c>
      <c r="M12" s="480" t="s">
        <v>681</v>
      </c>
      <c r="N12" s="480" t="s">
        <v>681</v>
      </c>
      <c r="O12" s="480" t="s">
        <v>681</v>
      </c>
      <c r="P12" s="480" t="s">
        <v>681</v>
      </c>
    </row>
    <row r="13" spans="1:17" s="336" customFormat="1" ht="64.7" customHeight="1">
      <c r="A13" s="458">
        <v>159.4</v>
      </c>
      <c r="B13" s="458">
        <v>341.7</v>
      </c>
      <c r="C13" s="459">
        <v>141.80000000000001</v>
      </c>
      <c r="D13" s="459">
        <v>321.2</v>
      </c>
      <c r="E13" s="459">
        <v>16</v>
      </c>
      <c r="F13" s="459">
        <v>20.100000000000001</v>
      </c>
      <c r="G13" s="890">
        <v>2014</v>
      </c>
      <c r="H13" s="891">
        <v>2014</v>
      </c>
      <c r="I13" s="459">
        <v>1.6</v>
      </c>
      <c r="J13" s="459">
        <v>0.4</v>
      </c>
      <c r="K13" s="480" t="s">
        <v>168</v>
      </c>
      <c r="L13" s="480" t="s">
        <v>168</v>
      </c>
      <c r="M13" s="480" t="s">
        <v>168</v>
      </c>
      <c r="N13" s="480" t="s">
        <v>168</v>
      </c>
      <c r="O13" s="480" t="s">
        <v>168</v>
      </c>
      <c r="P13" s="480" t="s">
        <v>168</v>
      </c>
    </row>
    <row r="14" spans="1:17" s="336" customFormat="1" ht="64.7" customHeight="1">
      <c r="A14" s="458">
        <v>137</v>
      </c>
      <c r="B14" s="458">
        <v>326.7</v>
      </c>
      <c r="C14" s="459">
        <v>129</v>
      </c>
      <c r="D14" s="459">
        <v>307.5</v>
      </c>
      <c r="E14" s="459">
        <v>8</v>
      </c>
      <c r="F14" s="459">
        <v>19.2</v>
      </c>
      <c r="G14" s="890">
        <v>2015</v>
      </c>
      <c r="H14" s="891">
        <v>2015</v>
      </c>
      <c r="I14" s="459" t="s">
        <v>168</v>
      </c>
      <c r="J14" s="459" t="s">
        <v>168</v>
      </c>
      <c r="K14" s="480" t="s">
        <v>168</v>
      </c>
      <c r="L14" s="480" t="s">
        <v>168</v>
      </c>
      <c r="M14" s="480" t="s">
        <v>168</v>
      </c>
      <c r="N14" s="480" t="s">
        <v>168</v>
      </c>
      <c r="O14" s="480" t="s">
        <v>168</v>
      </c>
      <c r="P14" s="480" t="s">
        <v>168</v>
      </c>
    </row>
    <row r="15" spans="1:17" s="20" customFormat="1" ht="64.7" customHeight="1" thickBot="1">
      <c r="A15" s="1101">
        <v>184.1</v>
      </c>
      <c r="B15" s="1101">
        <v>425.7</v>
      </c>
      <c r="C15" s="460">
        <v>153</v>
      </c>
      <c r="D15" s="460">
        <v>361</v>
      </c>
      <c r="E15" s="460">
        <v>8</v>
      </c>
      <c r="F15" s="460">
        <v>18.5</v>
      </c>
      <c r="G15" s="892">
        <v>2016</v>
      </c>
      <c r="H15" s="893">
        <v>2016</v>
      </c>
      <c r="I15" s="460" t="s">
        <v>168</v>
      </c>
      <c r="J15" s="460" t="s">
        <v>168</v>
      </c>
      <c r="K15" s="534" t="s">
        <v>168</v>
      </c>
      <c r="L15" s="534" t="s">
        <v>168</v>
      </c>
      <c r="M15" s="534" t="s">
        <v>168</v>
      </c>
      <c r="N15" s="534" t="s">
        <v>168</v>
      </c>
      <c r="O15" s="534">
        <v>23.1</v>
      </c>
      <c r="P15" s="534">
        <v>46.2</v>
      </c>
    </row>
    <row r="16" spans="1:17" s="20" customFormat="1" ht="13.5" customHeight="1" thickTop="1">
      <c r="A16" s="258"/>
      <c r="B16" s="258"/>
      <c r="C16" s="258"/>
      <c r="D16" s="258"/>
      <c r="E16" s="258"/>
      <c r="F16" s="258"/>
      <c r="G16" s="692"/>
      <c r="H16" s="692"/>
      <c r="I16" s="258"/>
      <c r="J16" s="258"/>
      <c r="K16" s="259"/>
      <c r="L16" s="260"/>
      <c r="M16" s="259"/>
      <c r="N16" s="259"/>
      <c r="O16" s="258"/>
      <c r="P16" s="258"/>
    </row>
    <row r="17" spans="1:17" s="186" customFormat="1" ht="13.5" customHeight="1">
      <c r="A17" s="179"/>
      <c r="B17" s="212"/>
      <c r="C17" s="213"/>
      <c r="D17" s="213"/>
      <c r="E17" s="213"/>
      <c r="F17" s="213"/>
      <c r="G17" s="213" t="s">
        <v>514</v>
      </c>
      <c r="H17" s="533" t="s">
        <v>556</v>
      </c>
      <c r="I17" s="533"/>
      <c r="J17" s="212"/>
      <c r="K17" s="213"/>
      <c r="L17" s="213"/>
      <c r="M17" s="212"/>
      <c r="N17" s="214"/>
      <c r="O17" s="215"/>
      <c r="P17" s="216"/>
      <c r="Q17" s="217"/>
    </row>
  </sheetData>
  <mergeCells count="19">
    <mergeCell ref="O7:P7"/>
    <mergeCell ref="A7:B7"/>
    <mergeCell ref="C7:D7"/>
    <mergeCell ref="E7:F7"/>
    <mergeCell ref="I7:J7"/>
    <mergeCell ref="K7:L7"/>
    <mergeCell ref="M7:N7"/>
    <mergeCell ref="H7:H8"/>
    <mergeCell ref="G7:G8"/>
    <mergeCell ref="M4:N4"/>
    <mergeCell ref="O4:P4"/>
    <mergeCell ref="H4:H5"/>
    <mergeCell ref="G4:G5"/>
    <mergeCell ref="H2:P2"/>
    <mergeCell ref="A2:G2"/>
    <mergeCell ref="A4:B4"/>
    <mergeCell ref="C4:D4"/>
    <mergeCell ref="E4:F4"/>
    <mergeCell ref="K4:L4"/>
  </mergeCells>
  <phoneticPr fontId="3" type="noConversion"/>
  <printOptions horizontalCentered="1" gridLinesSet="0"/>
  <pageMargins left="0.78740157480314965" right="0.70866141732283472" top="0.59055118110236227" bottom="0.59055118110236227" header="0.51181102362204722" footer="0.51181102362204722"/>
  <pageSetup paperSize="9" scale="92" pageOrder="overThenDown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H17"/>
  <sheetViews>
    <sheetView view="pageBreakPreview" zoomScaleSheetLayoutView="100" workbookViewId="0">
      <pane ySplit="6" topLeftCell="A16" activePane="bottomLeft" state="frozen"/>
      <selection activeCell="J17" sqref="J17"/>
      <selection pane="bottomLeft" activeCell="AC12" sqref="AC12"/>
    </sheetView>
  </sheetViews>
  <sheetFormatPr defaultRowHeight="15"/>
  <cols>
    <col min="1" max="4" width="5.77734375" style="70" customWidth="1"/>
    <col min="5" max="7" width="5.33203125" style="70" customWidth="1"/>
    <col min="8" max="12" width="5.77734375" style="70" customWidth="1"/>
    <col min="13" max="13" width="0" style="70" hidden="1" customWidth="1"/>
    <col min="14" max="14" width="7.33203125" style="70" hidden="1" customWidth="1"/>
    <col min="15" max="15" width="6.6640625" style="70" hidden="1" customWidth="1"/>
    <col min="16" max="16" width="7.44140625" style="70" hidden="1" customWidth="1"/>
    <col min="17" max="18" width="6.6640625" style="70" hidden="1" customWidth="1"/>
    <col min="19" max="19" width="7.44140625" style="70" hidden="1" customWidth="1"/>
    <col min="20" max="21" width="6.6640625" style="70" hidden="1" customWidth="1"/>
    <col min="22" max="22" width="8.21875" style="70" hidden="1" customWidth="1"/>
    <col min="23" max="24" width="0" style="70" hidden="1" customWidth="1"/>
    <col min="25" max="25" width="7" style="70" customWidth="1"/>
    <col min="26" max="34" width="8.33203125" style="70" customWidth="1"/>
    <col min="35" max="16384" width="8.88671875" style="70"/>
  </cols>
  <sheetData>
    <row r="1" spans="1:34" ht="13.5" customHeight="1">
      <c r="B1" s="82"/>
      <c r="C1" s="756"/>
      <c r="G1" s="756"/>
      <c r="K1" s="756"/>
      <c r="L1" s="76"/>
      <c r="Y1" s="731" t="s">
        <v>564</v>
      </c>
      <c r="Z1" s="78" t="s">
        <v>519</v>
      </c>
      <c r="AA1" s="78"/>
      <c r="AB1" s="67"/>
      <c r="AC1" s="756"/>
      <c r="AE1" s="82"/>
      <c r="AF1" s="82"/>
      <c r="AG1" s="756"/>
    </row>
    <row r="2" spans="1:34" s="397" customFormat="1" ht="22.5" customHeight="1">
      <c r="A2" s="1183" t="s">
        <v>778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1183"/>
      <c r="R2" s="1183"/>
      <c r="S2" s="1183"/>
      <c r="T2" s="1183"/>
      <c r="U2" s="1183"/>
      <c r="V2" s="1183"/>
      <c r="W2" s="1183"/>
      <c r="X2" s="1183"/>
      <c r="Y2" s="1183"/>
      <c r="Z2" s="1183" t="s">
        <v>779</v>
      </c>
      <c r="AA2" s="1183"/>
      <c r="AB2" s="1183"/>
      <c r="AC2" s="1183"/>
      <c r="AD2" s="1183"/>
      <c r="AE2" s="1183"/>
      <c r="AF2" s="1183"/>
      <c r="AG2" s="1183"/>
      <c r="AH2" s="1183"/>
    </row>
    <row r="3" spans="1:34" s="397" customFormat="1" ht="22.5" customHeight="1">
      <c r="A3" s="1183"/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183"/>
      <c r="AG3" s="1183"/>
      <c r="AH3" s="1183"/>
    </row>
    <row r="4" spans="1:34" s="345" customFormat="1" ht="13.5" customHeight="1" thickBot="1">
      <c r="A4" s="362"/>
      <c r="L4" s="365"/>
      <c r="M4" s="324"/>
      <c r="N4" s="324"/>
      <c r="O4" s="324"/>
      <c r="P4" s="324"/>
      <c r="Q4" s="324"/>
      <c r="R4" s="324"/>
      <c r="S4" s="324"/>
      <c r="T4" s="324"/>
      <c r="U4" s="324"/>
      <c r="V4" s="324"/>
      <c r="Y4" s="365" t="s">
        <v>766</v>
      </c>
      <c r="Z4" s="361" t="s">
        <v>765</v>
      </c>
      <c r="AA4" s="361"/>
    </row>
    <row r="5" spans="1:34" s="438" customFormat="1" ht="54.95" customHeight="1" thickTop="1">
      <c r="A5" s="1300" t="s">
        <v>0</v>
      </c>
      <c r="B5" s="1348"/>
      <c r="C5" s="1348"/>
      <c r="D5" s="1348"/>
      <c r="E5" s="1349" t="s">
        <v>780</v>
      </c>
      <c r="F5" s="1348"/>
      <c r="G5" s="1348"/>
      <c r="H5" s="1348"/>
      <c r="I5" s="1349" t="s">
        <v>781</v>
      </c>
      <c r="J5" s="1348"/>
      <c r="K5" s="1350"/>
      <c r="L5" s="1350"/>
      <c r="M5" s="1527"/>
      <c r="N5" s="1527"/>
      <c r="O5" s="1527"/>
      <c r="P5" s="1527"/>
      <c r="Q5" s="1527"/>
      <c r="R5" s="1527"/>
      <c r="S5" s="1527"/>
      <c r="T5" s="1527"/>
      <c r="U5" s="1527"/>
      <c r="V5" s="1527"/>
      <c r="W5" s="852"/>
      <c r="X5" s="852"/>
      <c r="Y5" s="1310" t="s">
        <v>1</v>
      </c>
      <c r="Z5" s="1300" t="s">
        <v>1</v>
      </c>
      <c r="AA5" s="1300" t="s">
        <v>782</v>
      </c>
      <c r="AB5" s="1348"/>
      <c r="AC5" s="1348"/>
      <c r="AD5" s="1348"/>
      <c r="AE5" s="1349" t="s">
        <v>2</v>
      </c>
      <c r="AF5" s="1348"/>
      <c r="AG5" s="1350"/>
      <c r="AH5" s="1350"/>
    </row>
    <row r="6" spans="1:34" s="438" customFormat="1" ht="62.1" customHeight="1">
      <c r="A6" s="425" t="s">
        <v>3</v>
      </c>
      <c r="B6" s="421" t="s">
        <v>82</v>
      </c>
      <c r="C6" s="421" t="s">
        <v>705</v>
      </c>
      <c r="D6" s="853" t="s">
        <v>704</v>
      </c>
      <c r="E6" s="425" t="s">
        <v>3</v>
      </c>
      <c r="F6" s="421" t="s">
        <v>82</v>
      </c>
      <c r="G6" s="421" t="s">
        <v>705</v>
      </c>
      <c r="H6" s="853" t="s">
        <v>704</v>
      </c>
      <c r="I6" s="425" t="s">
        <v>3</v>
      </c>
      <c r="J6" s="421" t="s">
        <v>82</v>
      </c>
      <c r="K6" s="421" t="s">
        <v>705</v>
      </c>
      <c r="L6" s="853" t="s">
        <v>704</v>
      </c>
      <c r="M6" s="1528"/>
      <c r="N6" s="424"/>
      <c r="O6" s="424"/>
      <c r="P6" s="424"/>
      <c r="Q6" s="424"/>
      <c r="R6" s="424"/>
      <c r="S6" s="424"/>
      <c r="T6" s="424"/>
      <c r="U6" s="424"/>
      <c r="V6" s="424"/>
      <c r="W6" s="854"/>
      <c r="X6" s="854"/>
      <c r="Y6" s="1311"/>
      <c r="Z6" s="1529"/>
      <c r="AA6" s="425" t="s">
        <v>3</v>
      </c>
      <c r="AB6" s="421" t="s">
        <v>4</v>
      </c>
      <c r="AC6" s="421" t="s">
        <v>705</v>
      </c>
      <c r="AD6" s="853" t="s">
        <v>704</v>
      </c>
      <c r="AE6" s="425" t="s">
        <v>3</v>
      </c>
      <c r="AF6" s="421" t="s">
        <v>82</v>
      </c>
      <c r="AG6" s="421" t="s">
        <v>705</v>
      </c>
      <c r="AH6" s="853" t="s">
        <v>704</v>
      </c>
    </row>
    <row r="7" spans="1:34" s="397" customFormat="1" ht="88.5" customHeight="1">
      <c r="A7" s="855">
        <v>16</v>
      </c>
      <c r="B7" s="805">
        <v>1.8</v>
      </c>
      <c r="C7" s="809">
        <v>15.7</v>
      </c>
      <c r="D7" s="806">
        <v>67476</v>
      </c>
      <c r="E7" s="456" t="s">
        <v>168</v>
      </c>
      <c r="F7" s="456" t="s">
        <v>168</v>
      </c>
      <c r="G7" s="809" t="s">
        <v>168</v>
      </c>
      <c r="H7" s="456" t="s">
        <v>168</v>
      </c>
      <c r="I7" s="456">
        <v>3</v>
      </c>
      <c r="J7" s="456" t="s">
        <v>168</v>
      </c>
      <c r="K7" s="809" t="s">
        <v>168</v>
      </c>
      <c r="L7" s="456">
        <v>5657</v>
      </c>
      <c r="M7" s="497"/>
      <c r="N7" s="497"/>
      <c r="O7" s="497"/>
      <c r="P7" s="498"/>
      <c r="Q7" s="497"/>
      <c r="R7" s="497"/>
      <c r="S7" s="497"/>
      <c r="T7" s="497"/>
      <c r="U7" s="497"/>
      <c r="V7" s="497"/>
      <c r="W7" s="807"/>
      <c r="X7" s="807"/>
      <c r="Y7" s="561">
        <v>2010</v>
      </c>
      <c r="Z7" s="495">
        <v>2010</v>
      </c>
      <c r="AA7" s="808">
        <v>11</v>
      </c>
      <c r="AB7" s="809">
        <v>1.8</v>
      </c>
      <c r="AC7" s="809">
        <v>15.7</v>
      </c>
      <c r="AD7" s="810">
        <v>61786</v>
      </c>
      <c r="AE7" s="850">
        <v>2</v>
      </c>
      <c r="AF7" s="856" t="s">
        <v>168</v>
      </c>
      <c r="AG7" s="809" t="s">
        <v>168</v>
      </c>
      <c r="AH7" s="850">
        <v>33</v>
      </c>
    </row>
    <row r="8" spans="1:34" s="418" customFormat="1" ht="88.5" customHeight="1">
      <c r="A8" s="833">
        <v>15</v>
      </c>
      <c r="B8" s="805">
        <v>4</v>
      </c>
      <c r="C8" s="805" t="s">
        <v>764</v>
      </c>
      <c r="D8" s="806">
        <v>104397</v>
      </c>
      <c r="E8" s="456" t="s">
        <v>168</v>
      </c>
      <c r="F8" s="456" t="s">
        <v>168</v>
      </c>
      <c r="G8" s="809" t="s">
        <v>168</v>
      </c>
      <c r="H8" s="456" t="s">
        <v>168</v>
      </c>
      <c r="I8" s="456">
        <v>7</v>
      </c>
      <c r="J8" s="456">
        <v>0.92</v>
      </c>
      <c r="K8" s="809" t="s">
        <v>168</v>
      </c>
      <c r="L8" s="456">
        <v>3225</v>
      </c>
      <c r="M8" s="497">
        <v>2</v>
      </c>
      <c r="N8" s="497">
        <v>0.59</v>
      </c>
      <c r="O8" s="497">
        <v>13201</v>
      </c>
      <c r="P8" s="498">
        <v>0</v>
      </c>
      <c r="Q8" s="497">
        <v>0</v>
      </c>
      <c r="R8" s="497">
        <v>0</v>
      </c>
      <c r="S8" s="497">
        <v>1</v>
      </c>
      <c r="T8" s="497">
        <v>0</v>
      </c>
      <c r="U8" s="497">
        <v>648</v>
      </c>
      <c r="V8" s="497"/>
      <c r="W8" s="807"/>
      <c r="X8" s="807"/>
      <c r="Y8" s="561">
        <v>2011</v>
      </c>
      <c r="Z8" s="495">
        <v>2011</v>
      </c>
      <c r="AA8" s="808">
        <v>7</v>
      </c>
      <c r="AB8" s="809">
        <v>3</v>
      </c>
      <c r="AC8" s="805">
        <v>10.1</v>
      </c>
      <c r="AD8" s="810">
        <v>102172</v>
      </c>
      <c r="AE8" s="850">
        <v>1</v>
      </c>
      <c r="AF8" s="857" t="s">
        <v>168</v>
      </c>
      <c r="AG8" s="809" t="s">
        <v>168</v>
      </c>
      <c r="AH8" s="850" t="s">
        <v>168</v>
      </c>
    </row>
    <row r="9" spans="1:34" s="418" customFormat="1" ht="88.5" customHeight="1">
      <c r="A9" s="833">
        <v>16</v>
      </c>
      <c r="B9" s="805">
        <v>2</v>
      </c>
      <c r="C9" s="805">
        <v>23.5</v>
      </c>
      <c r="D9" s="806">
        <v>47669</v>
      </c>
      <c r="E9" s="456" t="s">
        <v>168</v>
      </c>
      <c r="F9" s="456" t="s">
        <v>168</v>
      </c>
      <c r="G9" s="809" t="s">
        <v>168</v>
      </c>
      <c r="H9" s="456" t="s">
        <v>168</v>
      </c>
      <c r="I9" s="456">
        <v>2</v>
      </c>
      <c r="J9" s="456">
        <v>1</v>
      </c>
      <c r="K9" s="809" t="s">
        <v>168</v>
      </c>
      <c r="L9" s="456">
        <v>216</v>
      </c>
      <c r="M9" s="497"/>
      <c r="N9" s="497"/>
      <c r="O9" s="497"/>
      <c r="P9" s="498"/>
      <c r="Q9" s="497"/>
      <c r="R9" s="497"/>
      <c r="S9" s="497"/>
      <c r="T9" s="497"/>
      <c r="U9" s="497"/>
      <c r="V9" s="497"/>
      <c r="W9" s="807"/>
      <c r="X9" s="807"/>
      <c r="Y9" s="561">
        <v>2012</v>
      </c>
      <c r="Z9" s="495">
        <v>2012</v>
      </c>
      <c r="AA9" s="808">
        <v>14</v>
      </c>
      <c r="AB9" s="809">
        <v>1</v>
      </c>
      <c r="AC9" s="805">
        <v>23.5</v>
      </c>
      <c r="AD9" s="810">
        <v>47453</v>
      </c>
      <c r="AE9" s="850" t="s">
        <v>168</v>
      </c>
      <c r="AF9" s="857" t="s">
        <v>168</v>
      </c>
      <c r="AG9" s="809" t="s">
        <v>168</v>
      </c>
      <c r="AH9" s="850" t="s">
        <v>168</v>
      </c>
    </row>
    <row r="10" spans="1:34" s="397" customFormat="1" ht="88.5" customHeight="1">
      <c r="A10" s="833">
        <v>6</v>
      </c>
      <c r="B10" s="805">
        <v>1.1000000000000001</v>
      </c>
      <c r="C10" s="805">
        <v>20.67</v>
      </c>
      <c r="D10" s="806">
        <v>43489</v>
      </c>
      <c r="E10" s="456" t="s">
        <v>168</v>
      </c>
      <c r="F10" s="456" t="s">
        <v>168</v>
      </c>
      <c r="G10" s="809" t="s">
        <v>168</v>
      </c>
      <c r="H10" s="456" t="s">
        <v>168</v>
      </c>
      <c r="I10" s="456">
        <v>1</v>
      </c>
      <c r="J10" s="456" t="s">
        <v>168</v>
      </c>
      <c r="K10" s="809" t="s">
        <v>168</v>
      </c>
      <c r="L10" s="456">
        <v>55</v>
      </c>
      <c r="M10" s="497"/>
      <c r="N10" s="497"/>
      <c r="O10" s="497"/>
      <c r="P10" s="498"/>
      <c r="Q10" s="497"/>
      <c r="R10" s="497"/>
      <c r="S10" s="497"/>
      <c r="T10" s="497"/>
      <c r="U10" s="497"/>
      <c r="V10" s="497"/>
      <c r="W10" s="807"/>
      <c r="X10" s="807"/>
      <c r="Y10" s="561">
        <v>2013</v>
      </c>
      <c r="Z10" s="495">
        <v>2013</v>
      </c>
      <c r="AA10" s="808">
        <v>5</v>
      </c>
      <c r="AB10" s="809">
        <v>1.1000000000000001</v>
      </c>
      <c r="AC10" s="805">
        <v>20.67</v>
      </c>
      <c r="AD10" s="810">
        <v>43434</v>
      </c>
      <c r="AE10" s="857" t="s">
        <v>168</v>
      </c>
      <c r="AF10" s="857" t="s">
        <v>168</v>
      </c>
      <c r="AG10" s="809" t="s">
        <v>168</v>
      </c>
      <c r="AH10" s="850" t="s">
        <v>168</v>
      </c>
    </row>
    <row r="11" spans="1:34" s="397" customFormat="1" ht="88.5" customHeight="1">
      <c r="A11" s="833">
        <v>3</v>
      </c>
      <c r="B11" s="805">
        <v>0.22</v>
      </c>
      <c r="C11" s="805">
        <v>8.6999999999999993</v>
      </c>
      <c r="D11" s="806">
        <v>4460</v>
      </c>
      <c r="E11" s="456" t="s">
        <v>168</v>
      </c>
      <c r="F11" s="456" t="s">
        <v>168</v>
      </c>
      <c r="G11" s="809" t="s">
        <v>168</v>
      </c>
      <c r="H11" s="456" t="s">
        <v>168</v>
      </c>
      <c r="I11" s="456" t="s">
        <v>168</v>
      </c>
      <c r="J11" s="456" t="s">
        <v>168</v>
      </c>
      <c r="K11" s="809" t="s">
        <v>168</v>
      </c>
      <c r="L11" s="456" t="s">
        <v>168</v>
      </c>
      <c r="M11" s="497"/>
      <c r="N11" s="497"/>
      <c r="O11" s="497"/>
      <c r="P11" s="498"/>
      <c r="Q11" s="497"/>
      <c r="R11" s="497"/>
      <c r="S11" s="497"/>
      <c r="T11" s="497"/>
      <c r="U11" s="497"/>
      <c r="V11" s="497"/>
      <c r="W11" s="807"/>
      <c r="X11" s="807"/>
      <c r="Y11" s="561">
        <v>2014</v>
      </c>
      <c r="Z11" s="495">
        <v>2014</v>
      </c>
      <c r="AA11" s="808">
        <v>3</v>
      </c>
      <c r="AB11" s="809">
        <v>0.22</v>
      </c>
      <c r="AC11" s="805">
        <v>8.6999999999999993</v>
      </c>
      <c r="AD11" s="810">
        <v>4460</v>
      </c>
      <c r="AE11" s="456" t="s">
        <v>168</v>
      </c>
      <c r="AF11" s="857" t="s">
        <v>168</v>
      </c>
      <c r="AG11" s="809" t="s">
        <v>168</v>
      </c>
      <c r="AH11" s="456" t="s">
        <v>168</v>
      </c>
    </row>
    <row r="12" spans="1:34" s="423" customFormat="1" ht="88.7" customHeight="1">
      <c r="A12" s="833">
        <v>25</v>
      </c>
      <c r="B12" s="805">
        <v>9.6999999999999993</v>
      </c>
      <c r="C12" s="805">
        <v>350.26</v>
      </c>
      <c r="D12" s="1072">
        <v>324682</v>
      </c>
      <c r="E12" s="456" t="s">
        <v>168</v>
      </c>
      <c r="F12" s="456" t="s">
        <v>168</v>
      </c>
      <c r="G12" s="809" t="s">
        <v>168</v>
      </c>
      <c r="H12" s="456" t="s">
        <v>168</v>
      </c>
      <c r="I12" s="456">
        <v>2</v>
      </c>
      <c r="J12" s="456">
        <v>2.48</v>
      </c>
      <c r="K12" s="809">
        <v>350.26</v>
      </c>
      <c r="L12" s="456">
        <v>7383</v>
      </c>
      <c r="M12" s="497"/>
      <c r="N12" s="497"/>
      <c r="O12" s="497"/>
      <c r="P12" s="498"/>
      <c r="Q12" s="497"/>
      <c r="R12" s="497"/>
      <c r="S12" s="497"/>
      <c r="T12" s="497"/>
      <c r="U12" s="497"/>
      <c r="V12" s="497"/>
      <c r="W12" s="807"/>
      <c r="X12" s="807"/>
      <c r="Y12" s="561">
        <v>2015</v>
      </c>
      <c r="Z12" s="495">
        <v>2015</v>
      </c>
      <c r="AA12" s="1073">
        <v>19</v>
      </c>
      <c r="AB12" s="809">
        <v>6.02</v>
      </c>
      <c r="AC12" s="809" t="s">
        <v>771</v>
      </c>
      <c r="AD12" s="810">
        <v>304959</v>
      </c>
      <c r="AE12" s="456">
        <v>4</v>
      </c>
      <c r="AF12" s="857">
        <v>1.2</v>
      </c>
      <c r="AG12" s="809" t="s">
        <v>168</v>
      </c>
      <c r="AH12" s="456">
        <v>12340</v>
      </c>
    </row>
    <row r="13" spans="1:34" s="1045" customFormat="1" ht="88.7" customHeight="1" thickBot="1">
      <c r="A13" s="924">
        <v>20</v>
      </c>
      <c r="B13" s="1034">
        <v>8.83</v>
      </c>
      <c r="C13" s="1034">
        <v>675.38</v>
      </c>
      <c r="D13" s="1035">
        <v>217335</v>
      </c>
      <c r="E13" s="926" t="s">
        <v>22</v>
      </c>
      <c r="F13" s="926" t="s">
        <v>22</v>
      </c>
      <c r="G13" s="1034" t="s">
        <v>22</v>
      </c>
      <c r="H13" s="926" t="s">
        <v>22</v>
      </c>
      <c r="I13" s="1036">
        <v>3</v>
      </c>
      <c r="J13" s="1036">
        <v>3</v>
      </c>
      <c r="K13" s="1037">
        <v>675.38</v>
      </c>
      <c r="L13" s="1036">
        <v>19250</v>
      </c>
      <c r="M13" s="1023"/>
      <c r="N13" s="1023"/>
      <c r="O13" s="1023"/>
      <c r="P13" s="1038"/>
      <c r="Q13" s="1023"/>
      <c r="R13" s="1023"/>
      <c r="S13" s="1023"/>
      <c r="T13" s="1023"/>
      <c r="U13" s="1023"/>
      <c r="V13" s="1023"/>
      <c r="W13" s="1039"/>
      <c r="X13" s="1039"/>
      <c r="Y13" s="1040">
        <v>2016</v>
      </c>
      <c r="Z13" s="1041">
        <v>2016</v>
      </c>
      <c r="AA13" s="1042">
        <v>15</v>
      </c>
      <c r="AB13" s="1037">
        <v>3.51</v>
      </c>
      <c r="AC13" s="1034" t="s">
        <v>22</v>
      </c>
      <c r="AD13" s="1043">
        <v>139471</v>
      </c>
      <c r="AE13" s="1036">
        <v>2</v>
      </c>
      <c r="AF13" s="1044">
        <v>2.3199999999999998</v>
      </c>
      <c r="AG13" s="1034" t="s">
        <v>22</v>
      </c>
      <c r="AH13" s="1036">
        <v>58614</v>
      </c>
    </row>
    <row r="14" spans="1:34" ht="15.75" thickTop="1"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1:34">
      <c r="A15" s="82"/>
      <c r="H15" s="82"/>
      <c r="I15" s="82"/>
      <c r="J15" s="82"/>
      <c r="L15" s="76"/>
      <c r="M15" s="87"/>
      <c r="N15" s="87"/>
      <c r="O15" s="124"/>
      <c r="P15" s="124"/>
      <c r="Q15" s="124"/>
      <c r="R15" s="124"/>
      <c r="S15" s="87"/>
      <c r="T15" s="87"/>
      <c r="U15" s="87"/>
      <c r="V15" s="87"/>
      <c r="Y15" s="731" t="s">
        <v>416</v>
      </c>
      <c r="Z15" s="81" t="s">
        <v>553</v>
      </c>
      <c r="AA15" s="81"/>
      <c r="AE15" s="81"/>
      <c r="AF15" s="82"/>
      <c r="AH15" s="82"/>
    </row>
    <row r="16" spans="1:34">
      <c r="A16" s="82"/>
      <c r="B16" s="82"/>
      <c r="C16" s="756"/>
      <c r="D16" s="82"/>
      <c r="E16" s="82"/>
      <c r="F16" s="82"/>
      <c r="G16" s="756"/>
      <c r="H16" s="82"/>
      <c r="I16" s="82"/>
      <c r="J16" s="82"/>
      <c r="K16" s="756"/>
      <c r="L16" s="82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Z16" s="729"/>
      <c r="AA16" s="82"/>
      <c r="AB16" s="82"/>
      <c r="AC16" s="756"/>
      <c r="AD16" s="82"/>
      <c r="AE16" s="82"/>
      <c r="AF16" s="82"/>
      <c r="AG16" s="756"/>
      <c r="AH16" s="82"/>
    </row>
    <row r="17" spans="13:22">
      <c r="M17" s="124"/>
      <c r="N17" s="124"/>
      <c r="O17" s="124"/>
      <c r="P17" s="124"/>
      <c r="Q17" s="124"/>
      <c r="R17" s="124"/>
      <c r="S17" s="124"/>
      <c r="T17" s="124"/>
      <c r="U17" s="124"/>
      <c r="V17" s="124"/>
    </row>
  </sheetData>
  <mergeCells count="13">
    <mergeCell ref="A2:Y3"/>
    <mergeCell ref="Z2:AH3"/>
    <mergeCell ref="N5:P5"/>
    <mergeCell ref="A5:D5"/>
    <mergeCell ref="E5:H5"/>
    <mergeCell ref="I5:L5"/>
    <mergeCell ref="M5:M6"/>
    <mergeCell ref="AA5:AD5"/>
    <mergeCell ref="T5:V5"/>
    <mergeCell ref="Q5:S5"/>
    <mergeCell ref="AE5:AH5"/>
    <mergeCell ref="Y5:Y6"/>
    <mergeCell ref="Z5:Z6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88" orientation="portrait" horizontalDpi="300" verticalDpi="300" r:id="rId1"/>
  <headerFooter alignWithMargins="0"/>
  <colBreaks count="1" manualBreakCount="1">
    <brk id="25" max="14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P18"/>
  <sheetViews>
    <sheetView view="pageBreakPreview" zoomScaleSheetLayoutView="100" workbookViewId="0">
      <pane ySplit="7" topLeftCell="A14" activePane="bottomLeft" state="frozen"/>
      <selection pane="bottomLeft" activeCell="H13" sqref="H13"/>
    </sheetView>
  </sheetViews>
  <sheetFormatPr defaultRowHeight="15"/>
  <cols>
    <col min="1" max="3" width="12.5546875" style="70" customWidth="1"/>
    <col min="4" max="5" width="12.33203125" style="70" customWidth="1"/>
    <col min="6" max="6" width="10.44140625" style="70" hidden="1" customWidth="1"/>
    <col min="7" max="8" width="12.77734375" style="70" customWidth="1"/>
    <col min="9" max="16" width="7.77734375" style="70" customWidth="1"/>
    <col min="17" max="16384" width="8.88671875" style="70"/>
  </cols>
  <sheetData>
    <row r="1" spans="1:16" s="67" customFormat="1" ht="13.5" customHeight="1">
      <c r="E1" s="1351" t="s">
        <v>564</v>
      </c>
      <c r="F1" s="1351"/>
      <c r="G1" s="1351"/>
      <c r="H1" s="67" t="s">
        <v>557</v>
      </c>
      <c r="J1" s="82"/>
      <c r="K1" s="82"/>
      <c r="N1" s="82"/>
      <c r="O1" s="82"/>
      <c r="P1" s="79"/>
    </row>
    <row r="2" spans="1:16" s="397" customFormat="1" ht="22.5" customHeight="1">
      <c r="A2" s="1183" t="s">
        <v>36</v>
      </c>
      <c r="B2" s="1183"/>
      <c r="C2" s="1183"/>
      <c r="D2" s="1183"/>
      <c r="E2" s="1183"/>
      <c r="F2" s="1183"/>
      <c r="G2" s="1183"/>
      <c r="H2" s="1183" t="s">
        <v>459</v>
      </c>
      <c r="I2" s="1183"/>
      <c r="J2" s="1183"/>
      <c r="K2" s="1183"/>
      <c r="L2" s="1183"/>
      <c r="M2" s="1183"/>
      <c r="N2" s="1183"/>
      <c r="O2" s="1183"/>
      <c r="P2" s="1183"/>
    </row>
    <row r="3" spans="1:16" s="397" customFormat="1" ht="22.5" customHeight="1">
      <c r="A3" s="1183"/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</row>
    <row r="4" spans="1:16" s="345" customFormat="1" ht="13.5" customHeight="1" thickBot="1">
      <c r="A4" s="428"/>
      <c r="E4" s="374"/>
      <c r="G4" s="374" t="s">
        <v>521</v>
      </c>
      <c r="H4" s="373" t="s">
        <v>37</v>
      </c>
      <c r="I4" s="439"/>
      <c r="K4" s="374"/>
      <c r="L4" s="428"/>
      <c r="O4" s="374"/>
      <c r="P4" s="552"/>
    </row>
    <row r="5" spans="1:16" s="397" customFormat="1" ht="38.1" customHeight="1" thickTop="1">
      <c r="A5" s="1219" t="s">
        <v>38</v>
      </c>
      <c r="B5" s="1219"/>
      <c r="C5" s="1219"/>
      <c r="D5" s="1219"/>
      <c r="E5" s="1219"/>
      <c r="F5" s="420"/>
      <c r="G5" s="1194" t="s">
        <v>48</v>
      </c>
      <c r="H5" s="1218" t="s">
        <v>174</v>
      </c>
      <c r="I5" s="1286" t="s">
        <v>39</v>
      </c>
      <c r="J5" s="1327"/>
      <c r="K5" s="1305"/>
      <c r="L5" s="1306"/>
      <c r="M5" s="1328" t="s">
        <v>40</v>
      </c>
      <c r="N5" s="1327"/>
      <c r="O5" s="1305"/>
      <c r="P5" s="1306"/>
    </row>
    <row r="6" spans="1:16" s="397" customFormat="1" ht="38.1" customHeight="1">
      <c r="A6" s="1287"/>
      <c r="B6" s="1203" t="s">
        <v>41</v>
      </c>
      <c r="C6" s="1248" t="s">
        <v>42</v>
      </c>
      <c r="D6" s="1295"/>
      <c r="E6" s="1315"/>
      <c r="F6" s="324"/>
      <c r="G6" s="1315"/>
      <c r="H6" s="1273"/>
      <c r="I6" s="1284"/>
      <c r="J6" s="1530" t="s">
        <v>45</v>
      </c>
      <c r="K6" s="1530" t="s">
        <v>219</v>
      </c>
      <c r="L6" s="1531" t="s">
        <v>220</v>
      </c>
      <c r="M6" s="1270"/>
      <c r="N6" s="1530" t="s">
        <v>46</v>
      </c>
      <c r="O6" s="1530" t="s">
        <v>219</v>
      </c>
      <c r="P6" s="1531" t="s">
        <v>220</v>
      </c>
    </row>
    <row r="7" spans="1:16" s="397" customFormat="1" ht="38.1" customHeight="1">
      <c r="A7" s="1279"/>
      <c r="B7" s="1295"/>
      <c r="C7" s="380"/>
      <c r="D7" s="344" t="s">
        <v>43</v>
      </c>
      <c r="E7" s="359" t="s">
        <v>44</v>
      </c>
      <c r="F7" s="422"/>
      <c r="G7" s="1315"/>
      <c r="H7" s="1273"/>
      <c r="I7" s="1272"/>
      <c r="J7" s="1532"/>
      <c r="K7" s="1280"/>
      <c r="L7" s="1270"/>
      <c r="M7" s="1315"/>
      <c r="N7" s="1532"/>
      <c r="O7" s="1280"/>
      <c r="P7" s="1270"/>
    </row>
    <row r="8" spans="1:16" s="397" customFormat="1" ht="88.7" customHeight="1">
      <c r="A8" s="429">
        <v>63</v>
      </c>
      <c r="B8" s="429">
        <v>51</v>
      </c>
      <c r="C8" s="429">
        <v>12</v>
      </c>
      <c r="D8" s="429">
        <v>12</v>
      </c>
      <c r="E8" s="430" t="s">
        <v>168</v>
      </c>
      <c r="F8" s="418"/>
      <c r="G8" s="762">
        <v>2010</v>
      </c>
      <c r="H8" s="761">
        <v>2010</v>
      </c>
      <c r="I8" s="429">
        <v>122</v>
      </c>
      <c r="J8" s="430" t="s">
        <v>168</v>
      </c>
      <c r="K8" s="429">
        <v>68</v>
      </c>
      <c r="L8" s="429">
        <v>54</v>
      </c>
      <c r="M8" s="430" t="s">
        <v>168</v>
      </c>
      <c r="N8" s="430" t="s">
        <v>168</v>
      </c>
      <c r="O8" s="430" t="s">
        <v>168</v>
      </c>
      <c r="P8" s="430" t="s">
        <v>168</v>
      </c>
    </row>
    <row r="9" spans="1:16" s="418" customFormat="1" ht="88.7" customHeight="1">
      <c r="A9" s="429">
        <v>56</v>
      </c>
      <c r="B9" s="429">
        <v>40</v>
      </c>
      <c r="C9" s="429">
        <v>16</v>
      </c>
      <c r="D9" s="429">
        <v>16</v>
      </c>
      <c r="E9" s="430" t="s">
        <v>168</v>
      </c>
      <c r="G9" s="762">
        <v>2011</v>
      </c>
      <c r="H9" s="761">
        <v>2011</v>
      </c>
      <c r="I9" s="429">
        <v>112</v>
      </c>
      <c r="J9" s="430" t="s">
        <v>168</v>
      </c>
      <c r="K9" s="429">
        <v>62</v>
      </c>
      <c r="L9" s="429">
        <v>50</v>
      </c>
      <c r="M9" s="430" t="s">
        <v>168</v>
      </c>
      <c r="N9" s="430" t="s">
        <v>168</v>
      </c>
      <c r="O9" s="430" t="s">
        <v>168</v>
      </c>
      <c r="P9" s="430" t="s">
        <v>168</v>
      </c>
    </row>
    <row r="10" spans="1:16" s="397" customFormat="1" ht="88.7" customHeight="1">
      <c r="A10" s="429">
        <v>55</v>
      </c>
      <c r="B10" s="429">
        <v>40</v>
      </c>
      <c r="C10" s="429">
        <v>15</v>
      </c>
      <c r="D10" s="429">
        <v>15</v>
      </c>
      <c r="E10" s="430" t="s">
        <v>168</v>
      </c>
      <c r="F10" s="418"/>
      <c r="G10" s="762">
        <v>2012</v>
      </c>
      <c r="H10" s="761">
        <v>2012</v>
      </c>
      <c r="I10" s="429">
        <v>110</v>
      </c>
      <c r="J10" s="430" t="s">
        <v>168</v>
      </c>
      <c r="K10" s="429">
        <v>61</v>
      </c>
      <c r="L10" s="429">
        <v>49</v>
      </c>
      <c r="M10" s="430" t="s">
        <v>168</v>
      </c>
      <c r="N10" s="430" t="s">
        <v>168</v>
      </c>
      <c r="O10" s="430" t="s">
        <v>168</v>
      </c>
      <c r="P10" s="430" t="s">
        <v>168</v>
      </c>
    </row>
    <row r="11" spans="1:16" s="397" customFormat="1" ht="88.7" customHeight="1">
      <c r="A11" s="429">
        <v>55</v>
      </c>
      <c r="B11" s="429">
        <v>40</v>
      </c>
      <c r="C11" s="429">
        <v>15</v>
      </c>
      <c r="D11" s="429">
        <v>15</v>
      </c>
      <c r="E11" s="430" t="s">
        <v>168</v>
      </c>
      <c r="F11" s="418"/>
      <c r="G11" s="762">
        <v>2013</v>
      </c>
      <c r="H11" s="761">
        <v>2013</v>
      </c>
      <c r="I11" s="429">
        <v>110</v>
      </c>
      <c r="J11" s="430" t="s">
        <v>168</v>
      </c>
      <c r="K11" s="338">
        <v>61</v>
      </c>
      <c r="L11" s="338">
        <v>49</v>
      </c>
      <c r="M11" s="430" t="s">
        <v>168</v>
      </c>
      <c r="N11" s="430" t="s">
        <v>168</v>
      </c>
      <c r="O11" s="430" t="s">
        <v>168</v>
      </c>
      <c r="P11" s="430" t="s">
        <v>168</v>
      </c>
    </row>
    <row r="12" spans="1:16" s="418" customFormat="1" ht="88.7" customHeight="1">
      <c r="A12" s="429">
        <v>55</v>
      </c>
      <c r="B12" s="429">
        <v>40</v>
      </c>
      <c r="C12" s="429">
        <v>15</v>
      </c>
      <c r="D12" s="429">
        <v>15</v>
      </c>
      <c r="E12" s="430" t="s">
        <v>168</v>
      </c>
      <c r="G12" s="762">
        <v>2014</v>
      </c>
      <c r="H12" s="761">
        <v>2014</v>
      </c>
      <c r="I12" s="429">
        <v>110</v>
      </c>
      <c r="J12" s="430" t="s">
        <v>168</v>
      </c>
      <c r="K12" s="429">
        <v>61</v>
      </c>
      <c r="L12" s="429">
        <v>49</v>
      </c>
      <c r="M12" s="430" t="s">
        <v>168</v>
      </c>
      <c r="N12" s="430" t="s">
        <v>168</v>
      </c>
      <c r="O12" s="430" t="s">
        <v>168</v>
      </c>
      <c r="P12" s="430" t="s">
        <v>168</v>
      </c>
    </row>
    <row r="13" spans="1:16" s="418" customFormat="1" ht="88.7" customHeight="1">
      <c r="A13" s="429">
        <v>55</v>
      </c>
      <c r="B13" s="429">
        <v>40</v>
      </c>
      <c r="C13" s="429">
        <v>15</v>
      </c>
      <c r="D13" s="429">
        <v>15</v>
      </c>
      <c r="E13" s="430" t="s">
        <v>168</v>
      </c>
      <c r="G13" s="956">
        <v>2015</v>
      </c>
      <c r="H13" s="955">
        <v>2015</v>
      </c>
      <c r="I13" s="429">
        <v>110</v>
      </c>
      <c r="J13" s="430" t="s">
        <v>168</v>
      </c>
      <c r="K13" s="429">
        <v>61</v>
      </c>
      <c r="L13" s="429">
        <v>49</v>
      </c>
      <c r="M13" s="430" t="s">
        <v>168</v>
      </c>
      <c r="N13" s="430" t="s">
        <v>168</v>
      </c>
      <c r="O13" s="430" t="s">
        <v>168</v>
      </c>
      <c r="P13" s="430" t="s">
        <v>168</v>
      </c>
    </row>
    <row r="14" spans="1:16" s="423" customFormat="1" ht="90.6" customHeight="1" thickBot="1">
      <c r="A14" s="1016">
        <v>55</v>
      </c>
      <c r="B14" s="1016">
        <v>40</v>
      </c>
      <c r="C14" s="1016">
        <v>15</v>
      </c>
      <c r="D14" s="1016">
        <v>15</v>
      </c>
      <c r="E14" s="1074" t="s">
        <v>168</v>
      </c>
      <c r="F14" s="1017"/>
      <c r="G14" s="1018">
        <v>2016</v>
      </c>
      <c r="H14" s="1019">
        <v>2016</v>
      </c>
      <c r="I14" s="1016">
        <v>110</v>
      </c>
      <c r="J14" s="1074" t="s">
        <v>168</v>
      </c>
      <c r="K14" s="1016">
        <v>61</v>
      </c>
      <c r="L14" s="1016">
        <v>49</v>
      </c>
      <c r="M14" s="1074" t="s">
        <v>168</v>
      </c>
      <c r="N14" s="1074" t="s">
        <v>168</v>
      </c>
      <c r="O14" s="1074" t="s">
        <v>168</v>
      </c>
      <c r="P14" s="1074" t="s">
        <v>168</v>
      </c>
    </row>
    <row r="15" spans="1:16" ht="13.5" customHeight="1" thickTop="1"/>
    <row r="16" spans="1:16" s="67" customFormat="1" ht="13.5" customHeight="1">
      <c r="A16" s="82"/>
      <c r="C16" s="82"/>
      <c r="D16" s="82"/>
      <c r="E16" s="76"/>
      <c r="G16" s="76" t="s">
        <v>100</v>
      </c>
      <c r="H16" s="82" t="s">
        <v>558</v>
      </c>
      <c r="J16" s="82"/>
      <c r="K16" s="194"/>
      <c r="L16" s="81"/>
      <c r="N16" s="81"/>
      <c r="O16" s="194"/>
      <c r="P16" s="146"/>
    </row>
    <row r="17" spans="1:16">
      <c r="A17" s="82"/>
      <c r="B17" s="82"/>
      <c r="C17" s="82"/>
      <c r="D17" s="82"/>
      <c r="E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>
      <c r="F18" s="124"/>
      <c r="G18" s="124"/>
    </row>
  </sheetData>
  <mergeCells count="19">
    <mergeCell ref="E1:G1"/>
    <mergeCell ref="P6:P7"/>
    <mergeCell ref="A2:G3"/>
    <mergeCell ref="H2:P3"/>
    <mergeCell ref="B6:B7"/>
    <mergeCell ref="C6:E6"/>
    <mergeCell ref="N6:N7"/>
    <mergeCell ref="J6:J7"/>
    <mergeCell ref="L6:L7"/>
    <mergeCell ref="G5:G7"/>
    <mergeCell ref="A5:E5"/>
    <mergeCell ref="H5:H7"/>
    <mergeCell ref="K6:K7"/>
    <mergeCell ref="A6:A7"/>
    <mergeCell ref="I5:L5"/>
    <mergeCell ref="I6:I7"/>
    <mergeCell ref="M5:P5"/>
    <mergeCell ref="M6:M7"/>
    <mergeCell ref="O6:O7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89" pageOrder="overThenDown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42"/>
  <sheetViews>
    <sheetView view="pageBreakPreview" topLeftCell="A13" zoomScaleNormal="100" zoomScaleSheetLayoutView="100" workbookViewId="0">
      <selection activeCell="G20" sqref="G20"/>
    </sheetView>
  </sheetViews>
  <sheetFormatPr defaultRowHeight="15"/>
  <cols>
    <col min="1" max="6" width="10.33203125" style="70" customWidth="1"/>
    <col min="7" max="7" width="13" style="70" customWidth="1"/>
    <col min="8" max="8" width="6.5546875" style="70" customWidth="1"/>
    <col min="9" max="16384" width="8.88671875" style="70"/>
  </cols>
  <sheetData>
    <row r="1" spans="1:7" s="67" customFormat="1" ht="13.5" customHeight="1">
      <c r="A1" s="82"/>
      <c r="B1" s="82"/>
      <c r="C1" s="82"/>
      <c r="G1" s="79" t="s">
        <v>408</v>
      </c>
    </row>
    <row r="2" spans="1:7" s="397" customFormat="1" ht="22.5" customHeight="1">
      <c r="A2" s="1183" t="s">
        <v>47</v>
      </c>
      <c r="B2" s="1183"/>
      <c r="C2" s="1183"/>
      <c r="D2" s="1183"/>
      <c r="E2" s="1183"/>
      <c r="F2" s="1183"/>
      <c r="G2" s="1183"/>
    </row>
    <row r="3" spans="1:7" s="397" customFormat="1" ht="22.5" customHeight="1">
      <c r="A3" s="1183"/>
      <c r="B3" s="1183"/>
      <c r="C3" s="1183"/>
      <c r="D3" s="1183"/>
      <c r="E3" s="1183"/>
      <c r="F3" s="1183"/>
      <c r="G3" s="1183"/>
    </row>
    <row r="4" spans="1:7" s="345" customFormat="1" ht="13.5" customHeight="1" thickBot="1">
      <c r="A4" s="1533"/>
      <c r="B4" s="1533"/>
      <c r="G4" s="365" t="s">
        <v>559</v>
      </c>
    </row>
    <row r="5" spans="1:7" s="345" customFormat="1" ht="29.45" customHeight="1" thickTop="1">
      <c r="A5" s="1218" t="s">
        <v>523</v>
      </c>
      <c r="B5" s="1305"/>
      <c r="C5" s="1305"/>
      <c r="D5" s="1305"/>
      <c r="E5" s="1305" t="s">
        <v>524</v>
      </c>
      <c r="F5" s="1306" t="s">
        <v>525</v>
      </c>
      <c r="G5" s="1194" t="s">
        <v>522</v>
      </c>
    </row>
    <row r="6" spans="1:7" s="345" customFormat="1" ht="29.45" customHeight="1">
      <c r="A6" s="1199" t="s">
        <v>526</v>
      </c>
      <c r="B6" s="1295"/>
      <c r="C6" s="1203" t="s">
        <v>527</v>
      </c>
      <c r="D6" s="1295"/>
      <c r="E6" s="1295"/>
      <c r="F6" s="1315"/>
      <c r="G6" s="1315"/>
    </row>
    <row r="7" spans="1:7" s="345" customFormat="1" ht="29.45" customHeight="1">
      <c r="A7" s="358" t="s">
        <v>528</v>
      </c>
      <c r="B7" s="344" t="s">
        <v>529</v>
      </c>
      <c r="C7" s="358" t="s">
        <v>528</v>
      </c>
      <c r="D7" s="344" t="s">
        <v>529</v>
      </c>
      <c r="E7" s="1295"/>
      <c r="F7" s="1315"/>
      <c r="G7" s="1315"/>
    </row>
    <row r="8" spans="1:7" s="397" customFormat="1" ht="40.700000000000003" customHeight="1">
      <c r="A8" s="339">
        <v>42</v>
      </c>
      <c r="B8" s="339">
        <v>18.350000000000001</v>
      </c>
      <c r="C8" s="339">
        <v>3</v>
      </c>
      <c r="D8" s="339">
        <v>0.62</v>
      </c>
      <c r="E8" s="339">
        <v>45</v>
      </c>
      <c r="F8" s="432" t="s">
        <v>168</v>
      </c>
      <c r="G8" s="762">
        <v>2010</v>
      </c>
    </row>
    <row r="9" spans="1:7" s="397" customFormat="1" ht="40.700000000000003" customHeight="1">
      <c r="A9" s="339">
        <v>38</v>
      </c>
      <c r="B9" s="339">
        <v>18</v>
      </c>
      <c r="C9" s="339">
        <v>2</v>
      </c>
      <c r="D9" s="339">
        <v>0.62</v>
      </c>
      <c r="E9" s="339">
        <v>40</v>
      </c>
      <c r="F9" s="432" t="s">
        <v>168</v>
      </c>
      <c r="G9" s="762">
        <v>2011</v>
      </c>
    </row>
    <row r="10" spans="1:7" s="418" customFormat="1" ht="40.700000000000003" customHeight="1">
      <c r="A10" s="339">
        <v>39</v>
      </c>
      <c r="B10" s="339">
        <v>19.489999999999998</v>
      </c>
      <c r="C10" s="339">
        <v>2</v>
      </c>
      <c r="D10" s="339">
        <v>0.36</v>
      </c>
      <c r="E10" s="339">
        <v>41</v>
      </c>
      <c r="F10" s="432" t="s">
        <v>168</v>
      </c>
      <c r="G10" s="762">
        <v>2012</v>
      </c>
    </row>
    <row r="11" spans="1:7" s="397" customFormat="1" ht="40.700000000000003" customHeight="1">
      <c r="A11" s="339">
        <v>41</v>
      </c>
      <c r="B11" s="339">
        <v>22.32</v>
      </c>
      <c r="C11" s="339">
        <v>2</v>
      </c>
      <c r="D11" s="339">
        <v>0.36</v>
      </c>
      <c r="E11" s="339">
        <v>42</v>
      </c>
      <c r="F11" s="432">
        <v>1</v>
      </c>
      <c r="G11" s="762">
        <v>2013</v>
      </c>
    </row>
    <row r="12" spans="1:7" s="397" customFormat="1" ht="40.700000000000003" customHeight="1">
      <c r="A12" s="497">
        <v>41</v>
      </c>
      <c r="B12" s="497">
        <v>22.78</v>
      </c>
      <c r="C12" s="497">
        <v>2</v>
      </c>
      <c r="D12" s="497">
        <v>0.36</v>
      </c>
      <c r="E12" s="497">
        <v>42</v>
      </c>
      <c r="F12" s="497">
        <v>1</v>
      </c>
      <c r="G12" s="762">
        <v>2014</v>
      </c>
    </row>
    <row r="13" spans="1:7" s="397" customFormat="1" ht="40.700000000000003" customHeight="1">
      <c r="A13" s="497">
        <v>41</v>
      </c>
      <c r="B13" s="497">
        <v>24.6</v>
      </c>
      <c r="C13" s="497">
        <v>1</v>
      </c>
      <c r="D13" s="497">
        <v>0.23</v>
      </c>
      <c r="E13" s="497">
        <v>41</v>
      </c>
      <c r="F13" s="432" t="s">
        <v>168</v>
      </c>
      <c r="G13" s="956">
        <v>2015</v>
      </c>
    </row>
    <row r="14" spans="1:7" s="423" customFormat="1" ht="40.700000000000003" customHeight="1" thickBot="1">
      <c r="A14" s="1023">
        <v>42</v>
      </c>
      <c r="B14" s="1023">
        <v>25.2</v>
      </c>
      <c r="C14" s="1023">
        <v>1</v>
      </c>
      <c r="D14" s="1023">
        <v>0.23</v>
      </c>
      <c r="E14" s="1024">
        <v>41</v>
      </c>
      <c r="F14" s="1024">
        <v>2</v>
      </c>
      <c r="G14" s="431">
        <v>2016</v>
      </c>
    </row>
    <row r="15" spans="1:7" s="397" customFormat="1" ht="13.5" customHeight="1" thickTop="1" thickBot="1">
      <c r="A15" s="418"/>
      <c r="B15" s="418"/>
      <c r="C15" s="418"/>
      <c r="D15" s="418"/>
      <c r="E15" s="418"/>
      <c r="F15" s="418"/>
      <c r="G15" s="560"/>
    </row>
    <row r="16" spans="1:7" s="397" customFormat="1" ht="59.45" customHeight="1" thickTop="1">
      <c r="A16" s="375" t="s">
        <v>530</v>
      </c>
      <c r="B16" s="376" t="s">
        <v>531</v>
      </c>
      <c r="C16" s="376" t="s">
        <v>532</v>
      </c>
      <c r="D16" s="376" t="s">
        <v>533</v>
      </c>
      <c r="E16" s="376" t="s">
        <v>534</v>
      </c>
      <c r="F16" s="377" t="s">
        <v>535</v>
      </c>
      <c r="G16" s="343" t="s">
        <v>522</v>
      </c>
    </row>
    <row r="17" spans="1:7" s="397" customFormat="1" ht="40.700000000000003" customHeight="1">
      <c r="A17" s="432" t="s">
        <v>168</v>
      </c>
      <c r="B17" s="432" t="s">
        <v>168</v>
      </c>
      <c r="C17" s="432" t="s">
        <v>168</v>
      </c>
      <c r="D17" s="432" t="s">
        <v>168</v>
      </c>
      <c r="E17" s="432" t="s">
        <v>168</v>
      </c>
      <c r="F17" s="432" t="s">
        <v>168</v>
      </c>
      <c r="G17" s="561">
        <v>2010</v>
      </c>
    </row>
    <row r="18" spans="1:7" s="397" customFormat="1" ht="40.700000000000003" customHeight="1">
      <c r="A18" s="432" t="s">
        <v>168</v>
      </c>
      <c r="B18" s="432" t="s">
        <v>168</v>
      </c>
      <c r="C18" s="432" t="s">
        <v>168</v>
      </c>
      <c r="D18" s="432" t="s">
        <v>168</v>
      </c>
      <c r="E18" s="432" t="s">
        <v>168</v>
      </c>
      <c r="F18" s="432" t="s">
        <v>168</v>
      </c>
      <c r="G18" s="561">
        <v>2011</v>
      </c>
    </row>
    <row r="19" spans="1:7" s="397" customFormat="1" ht="40.700000000000003" customHeight="1">
      <c r="A19" s="432" t="s">
        <v>168</v>
      </c>
      <c r="B19" s="432" t="s">
        <v>168</v>
      </c>
      <c r="C19" s="432" t="s">
        <v>168</v>
      </c>
      <c r="D19" s="432" t="s">
        <v>168</v>
      </c>
      <c r="E19" s="432" t="s">
        <v>168</v>
      </c>
      <c r="F19" s="432" t="s">
        <v>168</v>
      </c>
      <c r="G19" s="561">
        <v>2012</v>
      </c>
    </row>
    <row r="20" spans="1:7" s="397" customFormat="1" ht="40.700000000000003" customHeight="1">
      <c r="A20" s="432" t="s">
        <v>168</v>
      </c>
      <c r="B20" s="432" t="s">
        <v>168</v>
      </c>
      <c r="C20" s="432" t="s">
        <v>168</v>
      </c>
      <c r="D20" s="432" t="s">
        <v>168</v>
      </c>
      <c r="E20" s="432" t="s">
        <v>168</v>
      </c>
      <c r="F20" s="432" t="s">
        <v>168</v>
      </c>
      <c r="G20" s="561">
        <v>2013</v>
      </c>
    </row>
    <row r="21" spans="1:7" s="397" customFormat="1" ht="40.700000000000003" customHeight="1">
      <c r="A21" s="432" t="s">
        <v>783</v>
      </c>
      <c r="B21" s="432" t="s">
        <v>168</v>
      </c>
      <c r="C21" s="432" t="s">
        <v>168</v>
      </c>
      <c r="D21" s="432" t="s">
        <v>168</v>
      </c>
      <c r="E21" s="432" t="s">
        <v>168</v>
      </c>
      <c r="F21" s="432" t="s">
        <v>168</v>
      </c>
      <c r="G21" s="561">
        <v>2014</v>
      </c>
    </row>
    <row r="22" spans="1:7" s="397" customFormat="1" ht="40.700000000000003" customHeight="1">
      <c r="A22" s="432" t="s">
        <v>168</v>
      </c>
      <c r="B22" s="432" t="s">
        <v>168</v>
      </c>
      <c r="C22" s="432" t="s">
        <v>168</v>
      </c>
      <c r="D22" s="432" t="s">
        <v>168</v>
      </c>
      <c r="E22" s="432" t="s">
        <v>168</v>
      </c>
      <c r="F22" s="432" t="s">
        <v>168</v>
      </c>
      <c r="G22" s="561">
        <v>2015</v>
      </c>
    </row>
    <row r="23" spans="1:7" s="423" customFormat="1" ht="40.700000000000003" customHeight="1" thickBot="1">
      <c r="A23" s="1020" t="s">
        <v>168</v>
      </c>
      <c r="B23" s="1020" t="s">
        <v>168</v>
      </c>
      <c r="C23" s="1020" t="s">
        <v>168</v>
      </c>
      <c r="D23" s="1020" t="s">
        <v>168</v>
      </c>
      <c r="E23" s="1020" t="s">
        <v>168</v>
      </c>
      <c r="F23" s="1021" t="s">
        <v>168</v>
      </c>
      <c r="G23" s="562">
        <v>2016</v>
      </c>
    </row>
    <row r="24" spans="1:7" ht="13.5" customHeight="1" thickTop="1"/>
    <row r="25" spans="1:7" s="67" customFormat="1" ht="13.5" customHeight="1">
      <c r="A25" s="1212"/>
      <c r="B25" s="1212"/>
      <c r="E25" s="82"/>
      <c r="F25" s="82"/>
      <c r="G25" s="76" t="s">
        <v>100</v>
      </c>
    </row>
    <row r="26" spans="1:7" ht="13.5" customHeight="1">
      <c r="B26" s="82"/>
      <c r="C26" s="82"/>
      <c r="D26" s="82"/>
      <c r="E26" s="82"/>
      <c r="F26" s="82"/>
      <c r="G26" s="82"/>
    </row>
    <row r="27" spans="1:7" ht="13.5" customHeight="1"/>
    <row r="28" spans="1:7" ht="13.5" customHeight="1"/>
    <row r="29" spans="1:7" ht="13.5" customHeight="1"/>
    <row r="30" spans="1:7" ht="13.5" customHeight="1"/>
    <row r="31" spans="1:7" ht="13.5" customHeight="1"/>
    <row r="32" spans="1: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mergeCells count="9">
    <mergeCell ref="G5:G7"/>
    <mergeCell ref="A2:G3"/>
    <mergeCell ref="A4:B4"/>
    <mergeCell ref="A25:B25"/>
    <mergeCell ref="E5:E7"/>
    <mergeCell ref="F5:F7"/>
    <mergeCell ref="A5:D5"/>
    <mergeCell ref="A6:B6"/>
    <mergeCell ref="C6:D6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L38"/>
  <sheetViews>
    <sheetView view="pageBreakPreview" topLeftCell="A13" zoomScaleNormal="100" zoomScaleSheetLayoutView="100" workbookViewId="0">
      <selection activeCell="F18" sqref="F18:G18"/>
    </sheetView>
  </sheetViews>
  <sheetFormatPr defaultRowHeight="15"/>
  <cols>
    <col min="1" max="1" width="8.44140625" style="70" customWidth="1"/>
    <col min="2" max="9" width="8.33203125" style="70" customWidth="1"/>
    <col min="10" max="16384" width="8.88671875" style="70"/>
  </cols>
  <sheetData>
    <row r="1" spans="1:12" s="67" customFormat="1" ht="13.5" customHeight="1">
      <c r="A1" s="67" t="s">
        <v>557</v>
      </c>
      <c r="C1" s="76"/>
      <c r="D1" s="76"/>
      <c r="E1" s="76"/>
      <c r="F1" s="76"/>
      <c r="G1" s="76"/>
      <c r="H1" s="76"/>
      <c r="I1" s="79"/>
    </row>
    <row r="2" spans="1:12" s="397" customFormat="1" ht="22.5" customHeight="1">
      <c r="A2" s="1183" t="s">
        <v>49</v>
      </c>
      <c r="B2" s="1183"/>
      <c r="C2" s="1183"/>
      <c r="D2" s="1183"/>
      <c r="E2" s="1183"/>
      <c r="F2" s="1183"/>
      <c r="G2" s="1183"/>
      <c r="H2" s="1183"/>
      <c r="I2" s="1183"/>
    </row>
    <row r="3" spans="1:12" s="397" customFormat="1" ht="22.5" customHeight="1">
      <c r="A3" s="1183"/>
      <c r="B3" s="1183"/>
      <c r="C3" s="1183"/>
      <c r="D3" s="1183"/>
      <c r="E3" s="1183"/>
      <c r="F3" s="1183"/>
      <c r="G3" s="1183"/>
      <c r="H3" s="1183"/>
      <c r="I3" s="1183"/>
    </row>
    <row r="4" spans="1:12" s="345" customFormat="1" ht="13.5" customHeight="1" thickBot="1">
      <c r="A4" s="553" t="s">
        <v>560</v>
      </c>
      <c r="B4" s="369"/>
      <c r="H4" s="1538"/>
      <c r="I4" s="1538"/>
    </row>
    <row r="5" spans="1:12" s="397" customFormat="1" ht="39" customHeight="1" thickTop="1">
      <c r="A5" s="1218" t="s">
        <v>174</v>
      </c>
      <c r="B5" s="1218" t="s">
        <v>162</v>
      </c>
      <c r="C5" s="1305"/>
      <c r="D5" s="1222" t="s">
        <v>160</v>
      </c>
      <c r="E5" s="1305"/>
      <c r="F5" s="1222" t="s">
        <v>50</v>
      </c>
      <c r="G5" s="1306"/>
      <c r="H5" s="1222" t="s">
        <v>51</v>
      </c>
      <c r="I5" s="1306"/>
    </row>
    <row r="6" spans="1:12" s="397" customFormat="1" ht="39.200000000000003" customHeight="1">
      <c r="A6" s="1273"/>
      <c r="B6" s="358" t="s">
        <v>52</v>
      </c>
      <c r="C6" s="344" t="s">
        <v>53</v>
      </c>
      <c r="D6" s="358" t="s">
        <v>52</v>
      </c>
      <c r="E6" s="344" t="s">
        <v>53</v>
      </c>
      <c r="F6" s="358" t="s">
        <v>52</v>
      </c>
      <c r="G6" s="344" t="s">
        <v>53</v>
      </c>
      <c r="H6" s="358" t="s">
        <v>52</v>
      </c>
      <c r="I6" s="344" t="s">
        <v>53</v>
      </c>
    </row>
    <row r="7" spans="1:12" s="397" customFormat="1" ht="39.950000000000003" customHeight="1">
      <c r="A7" s="341">
        <v>2010</v>
      </c>
      <c r="B7" s="769" t="s">
        <v>165</v>
      </c>
      <c r="C7" s="769" t="s">
        <v>165</v>
      </c>
      <c r="D7" s="769" t="s">
        <v>165</v>
      </c>
      <c r="E7" s="769" t="s">
        <v>165</v>
      </c>
      <c r="F7" s="769" t="s">
        <v>165</v>
      </c>
      <c r="G7" s="769" t="s">
        <v>165</v>
      </c>
      <c r="H7" s="769" t="s">
        <v>165</v>
      </c>
      <c r="I7" s="769" t="s">
        <v>165</v>
      </c>
    </row>
    <row r="8" spans="1:12" s="397" customFormat="1" ht="39.950000000000003" customHeight="1">
      <c r="A8" s="341">
        <v>2011</v>
      </c>
      <c r="B8" s="769" t="s">
        <v>165</v>
      </c>
      <c r="C8" s="769" t="s">
        <v>165</v>
      </c>
      <c r="D8" s="769" t="s">
        <v>165</v>
      </c>
      <c r="E8" s="769" t="s">
        <v>165</v>
      </c>
      <c r="F8" s="769" t="s">
        <v>165</v>
      </c>
      <c r="G8" s="769" t="s">
        <v>165</v>
      </c>
      <c r="H8" s="769" t="s">
        <v>165</v>
      </c>
      <c r="I8" s="769" t="s">
        <v>165</v>
      </c>
    </row>
    <row r="9" spans="1:12" s="397" customFormat="1" ht="39.950000000000003" customHeight="1">
      <c r="A9" s="341">
        <v>2012</v>
      </c>
      <c r="B9" s="769" t="s">
        <v>165</v>
      </c>
      <c r="C9" s="769" t="s">
        <v>165</v>
      </c>
      <c r="D9" s="769" t="s">
        <v>165</v>
      </c>
      <c r="E9" s="769" t="s">
        <v>165</v>
      </c>
      <c r="F9" s="769" t="s">
        <v>165</v>
      </c>
      <c r="G9" s="769" t="s">
        <v>165</v>
      </c>
      <c r="H9" s="769" t="s">
        <v>165</v>
      </c>
      <c r="I9" s="769" t="s">
        <v>165</v>
      </c>
    </row>
    <row r="10" spans="1:12" s="397" customFormat="1" ht="39.950000000000003" customHeight="1">
      <c r="A10" s="341">
        <v>2013</v>
      </c>
      <c r="B10" s="769" t="s">
        <v>165</v>
      </c>
      <c r="C10" s="769" t="s">
        <v>165</v>
      </c>
      <c r="D10" s="769" t="s">
        <v>165</v>
      </c>
      <c r="E10" s="769" t="s">
        <v>165</v>
      </c>
      <c r="F10" s="769" t="s">
        <v>165</v>
      </c>
      <c r="G10" s="769" t="s">
        <v>165</v>
      </c>
      <c r="H10" s="769" t="s">
        <v>165</v>
      </c>
      <c r="I10" s="769" t="s">
        <v>165</v>
      </c>
    </row>
    <row r="11" spans="1:12" s="397" customFormat="1" ht="39.950000000000003" customHeight="1">
      <c r="A11" s="341">
        <v>2014</v>
      </c>
      <c r="B11" s="207" t="s">
        <v>165</v>
      </c>
      <c r="C11" s="207" t="s">
        <v>165</v>
      </c>
      <c r="D11" s="207" t="s">
        <v>165</v>
      </c>
      <c r="E11" s="207" t="s">
        <v>165</v>
      </c>
      <c r="F11" s="207" t="s">
        <v>165</v>
      </c>
      <c r="G11" s="207" t="s">
        <v>165</v>
      </c>
      <c r="H11" s="207" t="s">
        <v>165</v>
      </c>
      <c r="I11" s="207" t="s">
        <v>165</v>
      </c>
    </row>
    <row r="12" spans="1:12" s="397" customFormat="1" ht="39.950000000000003" customHeight="1">
      <c r="A12" s="341">
        <v>2015</v>
      </c>
      <c r="B12" s="959" t="s">
        <v>168</v>
      </c>
      <c r="C12" s="959" t="s">
        <v>168</v>
      </c>
      <c r="D12" s="959" t="s">
        <v>168</v>
      </c>
      <c r="E12" s="959" t="s">
        <v>168</v>
      </c>
      <c r="F12" s="959" t="s">
        <v>168</v>
      </c>
      <c r="G12" s="959" t="s">
        <v>168</v>
      </c>
      <c r="H12" s="959" t="s">
        <v>168</v>
      </c>
      <c r="I12" s="959" t="s">
        <v>168</v>
      </c>
    </row>
    <row r="13" spans="1:12" s="423" customFormat="1" ht="39.950000000000003" customHeight="1" thickBot="1">
      <c r="A13" s="351">
        <v>2016</v>
      </c>
      <c r="B13" s="1081" t="s">
        <v>168</v>
      </c>
      <c r="C13" s="1077" t="s">
        <v>168</v>
      </c>
      <c r="D13" s="1077" t="s">
        <v>168</v>
      </c>
      <c r="E13" s="1077" t="s">
        <v>168</v>
      </c>
      <c r="F13" s="1077" t="s">
        <v>168</v>
      </c>
      <c r="G13" s="1077" t="s">
        <v>168</v>
      </c>
      <c r="H13" s="1077" t="s">
        <v>168</v>
      </c>
      <c r="I13" s="1077" t="s">
        <v>168</v>
      </c>
    </row>
    <row r="14" spans="1:12" s="397" customFormat="1" ht="13.5" customHeight="1" thickTop="1" thickBot="1">
      <c r="A14" s="559"/>
      <c r="B14" s="418"/>
      <c r="C14" s="418"/>
      <c r="D14" s="418"/>
      <c r="E14" s="418"/>
      <c r="F14" s="418"/>
      <c r="G14" s="418"/>
      <c r="H14" s="418"/>
      <c r="I14" s="418"/>
    </row>
    <row r="15" spans="1:12" s="397" customFormat="1" ht="39" customHeight="1" thickTop="1">
      <c r="A15" s="1286" t="s">
        <v>174</v>
      </c>
      <c r="B15" s="1222" t="s">
        <v>657</v>
      </c>
      <c r="C15" s="1305"/>
      <c r="D15" s="1222" t="s">
        <v>706</v>
      </c>
      <c r="E15" s="1305"/>
      <c r="F15" s="1194" t="s">
        <v>253</v>
      </c>
      <c r="G15" s="1537"/>
      <c r="H15" s="1537"/>
      <c r="I15" s="1537"/>
      <c r="L15" s="834"/>
    </row>
    <row r="16" spans="1:12" s="397" customFormat="1" ht="39.200000000000003" customHeight="1">
      <c r="A16" s="1279"/>
      <c r="B16" s="358" t="s">
        <v>52</v>
      </c>
      <c r="C16" s="344" t="s">
        <v>53</v>
      </c>
      <c r="D16" s="358" t="s">
        <v>52</v>
      </c>
      <c r="E16" s="344" t="s">
        <v>53</v>
      </c>
      <c r="F16" s="1241" t="s">
        <v>52</v>
      </c>
      <c r="G16" s="1199"/>
      <c r="H16" s="1241" t="s">
        <v>53</v>
      </c>
      <c r="I16" s="1199"/>
    </row>
    <row r="17" spans="1:9" s="397" customFormat="1" ht="39.950000000000003" customHeight="1">
      <c r="A17" s="341">
        <v>2010</v>
      </c>
      <c r="B17" s="769" t="s">
        <v>165</v>
      </c>
      <c r="C17" s="769" t="s">
        <v>165</v>
      </c>
      <c r="D17" s="769" t="s">
        <v>165</v>
      </c>
      <c r="E17" s="769" t="s">
        <v>165</v>
      </c>
      <c r="F17" s="1535" t="s">
        <v>165</v>
      </c>
      <c r="G17" s="1535"/>
      <c r="H17" s="1535" t="s">
        <v>165</v>
      </c>
      <c r="I17" s="1535"/>
    </row>
    <row r="18" spans="1:9" s="397" customFormat="1" ht="39.950000000000003" customHeight="1">
      <c r="A18" s="341">
        <v>2011</v>
      </c>
      <c r="B18" s="769" t="s">
        <v>165</v>
      </c>
      <c r="C18" s="769" t="s">
        <v>165</v>
      </c>
      <c r="D18" s="769" t="s">
        <v>165</v>
      </c>
      <c r="E18" s="769" t="s">
        <v>165</v>
      </c>
      <c r="F18" s="1536" t="s">
        <v>165</v>
      </c>
      <c r="G18" s="1536"/>
      <c r="H18" s="1536" t="s">
        <v>165</v>
      </c>
      <c r="I18" s="1536"/>
    </row>
    <row r="19" spans="1:9" s="397" customFormat="1" ht="39.950000000000003" customHeight="1">
      <c r="A19" s="341">
        <v>2012</v>
      </c>
      <c r="B19" s="769" t="s">
        <v>165</v>
      </c>
      <c r="C19" s="769" t="s">
        <v>165</v>
      </c>
      <c r="D19" s="769" t="s">
        <v>165</v>
      </c>
      <c r="E19" s="769" t="s">
        <v>165</v>
      </c>
      <c r="F19" s="1536" t="s">
        <v>165</v>
      </c>
      <c r="G19" s="1536"/>
      <c r="H19" s="1536" t="s">
        <v>165</v>
      </c>
      <c r="I19" s="1536"/>
    </row>
    <row r="20" spans="1:9" s="397" customFormat="1" ht="39.950000000000003" customHeight="1">
      <c r="A20" s="341">
        <v>2013</v>
      </c>
      <c r="B20" s="769" t="s">
        <v>165</v>
      </c>
      <c r="C20" s="769" t="s">
        <v>165</v>
      </c>
      <c r="D20" s="769" t="s">
        <v>165</v>
      </c>
      <c r="E20" s="769" t="s">
        <v>165</v>
      </c>
      <c r="F20" s="1536" t="s">
        <v>165</v>
      </c>
      <c r="G20" s="1536"/>
      <c r="H20" s="1536" t="s">
        <v>165</v>
      </c>
      <c r="I20" s="1536"/>
    </row>
    <row r="21" spans="1:9" s="397" customFormat="1" ht="39.950000000000003" customHeight="1">
      <c r="A21" s="341">
        <v>2014</v>
      </c>
      <c r="B21" s="207" t="s">
        <v>165</v>
      </c>
      <c r="C21" s="207" t="s">
        <v>165</v>
      </c>
      <c r="D21" s="207" t="s">
        <v>165</v>
      </c>
      <c r="E21" s="207" t="s">
        <v>165</v>
      </c>
      <c r="F21" s="1536" t="s">
        <v>165</v>
      </c>
      <c r="G21" s="1536"/>
      <c r="H21" s="1536" t="s">
        <v>165</v>
      </c>
      <c r="I21" s="1536"/>
    </row>
    <row r="22" spans="1:9" s="397" customFormat="1" ht="39.950000000000003" customHeight="1">
      <c r="A22" s="341">
        <v>2015</v>
      </c>
      <c r="B22" s="959" t="s">
        <v>168</v>
      </c>
      <c r="C22" s="959" t="s">
        <v>168</v>
      </c>
      <c r="D22" s="959" t="s">
        <v>168</v>
      </c>
      <c r="E22" s="959" t="s">
        <v>168</v>
      </c>
      <c r="F22" s="1536" t="s">
        <v>168</v>
      </c>
      <c r="G22" s="1536"/>
      <c r="H22" s="1536" t="s">
        <v>168</v>
      </c>
      <c r="I22" s="1536"/>
    </row>
    <row r="23" spans="1:9" s="423" customFormat="1" ht="39.950000000000003" customHeight="1" thickBot="1">
      <c r="A23" s="351">
        <v>2016</v>
      </c>
      <c r="B23" s="989" t="s">
        <v>168</v>
      </c>
      <c r="C23" s="989" t="s">
        <v>168</v>
      </c>
      <c r="D23" s="989" t="s">
        <v>168</v>
      </c>
      <c r="E23" s="989" t="s">
        <v>168</v>
      </c>
      <c r="F23" s="1534" t="s">
        <v>168</v>
      </c>
      <c r="G23" s="1534"/>
      <c r="H23" s="1534" t="s">
        <v>168</v>
      </c>
      <c r="I23" s="1534"/>
    </row>
    <row r="24" spans="1:9" s="67" customFormat="1" ht="13.5" customHeight="1" thickTop="1"/>
    <row r="25" spans="1:9" s="67" customFormat="1" ht="13.5" customHeight="1">
      <c r="A25" s="82" t="s">
        <v>558</v>
      </c>
      <c r="D25" s="82"/>
      <c r="E25" s="82"/>
      <c r="F25" s="82"/>
      <c r="G25" s="82"/>
      <c r="H25" s="82"/>
      <c r="I25" s="146"/>
    </row>
    <row r="26" spans="1:9" ht="13.5" customHeight="1">
      <c r="A26" s="82"/>
      <c r="B26" s="82"/>
      <c r="C26" s="82"/>
      <c r="D26" s="82"/>
      <c r="E26" s="82"/>
      <c r="F26" s="82"/>
      <c r="G26" s="82"/>
      <c r="H26" s="82"/>
      <c r="I26" s="82"/>
    </row>
    <row r="27" spans="1:9" ht="13.5" customHeight="1"/>
    <row r="28" spans="1:9" ht="13.5" customHeight="1"/>
    <row r="29" spans="1:9" ht="13.5" customHeight="1"/>
    <row r="30" spans="1:9" ht="13.5" customHeight="1"/>
    <row r="31" spans="1:9" ht="13.5" customHeight="1"/>
    <row r="32" spans="1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mergeCells count="27">
    <mergeCell ref="H4:I4"/>
    <mergeCell ref="A2:I3"/>
    <mergeCell ref="B5:C5"/>
    <mergeCell ref="D5:E5"/>
    <mergeCell ref="H5:I5"/>
    <mergeCell ref="F5:G5"/>
    <mergeCell ref="A5:A6"/>
    <mergeCell ref="A15:A16"/>
    <mergeCell ref="F15:I15"/>
    <mergeCell ref="F16:G16"/>
    <mergeCell ref="H16:I16"/>
    <mergeCell ref="H21:I21"/>
    <mergeCell ref="B15:C15"/>
    <mergeCell ref="D15:E15"/>
    <mergeCell ref="F21:G21"/>
    <mergeCell ref="F18:G18"/>
    <mergeCell ref="F19:G19"/>
    <mergeCell ref="F23:G23"/>
    <mergeCell ref="H17:I17"/>
    <mergeCell ref="H18:I18"/>
    <mergeCell ref="H19:I19"/>
    <mergeCell ref="H20:I20"/>
    <mergeCell ref="H23:I23"/>
    <mergeCell ref="F17:G17"/>
    <mergeCell ref="F20:G20"/>
    <mergeCell ref="F22:G22"/>
    <mergeCell ref="H22:I22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24"/>
  <sheetViews>
    <sheetView view="pageBreakPreview" topLeftCell="A10" zoomScaleSheetLayoutView="100" workbookViewId="0">
      <selection activeCell="E21" sqref="E21"/>
    </sheetView>
  </sheetViews>
  <sheetFormatPr defaultColWidth="8" defaultRowHeight="15.75"/>
  <cols>
    <col min="1" max="1" width="10.6640625" style="44" customWidth="1"/>
    <col min="2" max="2" width="10.6640625" style="62" customWidth="1"/>
    <col min="3" max="3" width="10.6640625" style="63" customWidth="1"/>
    <col min="4" max="4" width="10.6640625" style="44" customWidth="1"/>
    <col min="5" max="5" width="10.77734375" style="44" customWidth="1"/>
    <col min="6" max="6" width="10.6640625" style="44" customWidth="1"/>
    <col min="7" max="7" width="11" style="60" customWidth="1"/>
    <col min="8" max="16384" width="8" style="60"/>
  </cols>
  <sheetData>
    <row r="1" spans="1:9" s="13" customFormat="1" ht="13.5" customHeight="1">
      <c r="A1" s="36"/>
      <c r="B1" s="54"/>
      <c r="C1" s="55"/>
      <c r="D1" s="36"/>
      <c r="E1" s="36"/>
      <c r="F1" s="555"/>
      <c r="G1" s="555" t="s">
        <v>555</v>
      </c>
    </row>
    <row r="2" spans="1:9" s="56" customFormat="1" ht="45" customHeight="1">
      <c r="A2" s="1542" t="s">
        <v>680</v>
      </c>
      <c r="B2" s="1542"/>
      <c r="C2" s="1542"/>
      <c r="D2" s="1542"/>
      <c r="E2" s="1542"/>
      <c r="F2" s="1542"/>
      <c r="G2" s="1542"/>
    </row>
    <row r="3" spans="1:9" s="13" customFormat="1" ht="13.5" customHeight="1" thickBot="1">
      <c r="A3" s="736"/>
      <c r="B3" s="39"/>
      <c r="C3" s="39"/>
      <c r="D3" s="39"/>
      <c r="F3" s="554"/>
      <c r="G3" s="554" t="s">
        <v>561</v>
      </c>
    </row>
    <row r="4" spans="1:9" s="57" customFormat="1" ht="30" customHeight="1" thickTop="1">
      <c r="A4" s="1543">
        <v>2011</v>
      </c>
      <c r="B4" s="1544"/>
      <c r="C4" s="1546">
        <v>2012</v>
      </c>
      <c r="D4" s="1547"/>
      <c r="E4" s="1545">
        <v>2013</v>
      </c>
      <c r="F4" s="1543"/>
      <c r="G4" s="1539"/>
    </row>
    <row r="5" spans="1:9" s="57" customFormat="1" ht="35.1" customHeight="1">
      <c r="A5" s="638" t="s">
        <v>54</v>
      </c>
      <c r="B5" s="639" t="s">
        <v>55</v>
      </c>
      <c r="C5" s="638" t="s">
        <v>54</v>
      </c>
      <c r="D5" s="639" t="s">
        <v>55</v>
      </c>
      <c r="E5" s="638" t="s">
        <v>54</v>
      </c>
      <c r="F5" s="740" t="s">
        <v>55</v>
      </c>
      <c r="G5" s="1540"/>
    </row>
    <row r="6" spans="1:9" s="58" customFormat="1" ht="37.5" customHeight="1">
      <c r="A6" s="230">
        <v>0</v>
      </c>
      <c r="B6" s="230">
        <v>0</v>
      </c>
      <c r="C6" s="230">
        <v>0</v>
      </c>
      <c r="D6" s="230">
        <v>0</v>
      </c>
      <c r="E6" s="230">
        <v>0</v>
      </c>
      <c r="F6" s="230">
        <v>0</v>
      </c>
      <c r="G6" s="741" t="s">
        <v>166</v>
      </c>
    </row>
    <row r="7" spans="1:9" s="13" customFormat="1" ht="37.5" customHeight="1">
      <c r="A7" s="230">
        <v>0</v>
      </c>
      <c r="B7" s="230">
        <v>0</v>
      </c>
      <c r="C7" s="230">
        <v>0</v>
      </c>
      <c r="D7" s="230">
        <v>0</v>
      </c>
      <c r="E7" s="230">
        <v>0</v>
      </c>
      <c r="F7" s="230">
        <v>0</v>
      </c>
      <c r="G7" s="741" t="s">
        <v>56</v>
      </c>
      <c r="I7" s="894"/>
    </row>
    <row r="8" spans="1:9" s="13" customFormat="1" ht="37.35" customHeight="1">
      <c r="A8" s="230">
        <v>0</v>
      </c>
      <c r="B8" s="230">
        <v>0</v>
      </c>
      <c r="C8" s="230">
        <v>0</v>
      </c>
      <c r="D8" s="230">
        <v>0</v>
      </c>
      <c r="E8" s="230">
        <v>0</v>
      </c>
      <c r="F8" s="230">
        <v>0</v>
      </c>
      <c r="G8" s="741" t="s">
        <v>57</v>
      </c>
    </row>
    <row r="9" spans="1:9" s="13" customFormat="1" ht="37.35" customHeight="1">
      <c r="A9" s="230">
        <v>0</v>
      </c>
      <c r="B9" s="230">
        <v>0</v>
      </c>
      <c r="C9" s="230">
        <v>0</v>
      </c>
      <c r="D9" s="230">
        <v>0</v>
      </c>
      <c r="E9" s="230">
        <v>0</v>
      </c>
      <c r="F9" s="230">
        <v>0</v>
      </c>
      <c r="G9" s="741" t="s">
        <v>58</v>
      </c>
    </row>
    <row r="10" spans="1:9" s="13" customFormat="1" ht="37.35" customHeight="1">
      <c r="A10" s="230">
        <v>0</v>
      </c>
      <c r="B10" s="230">
        <v>0</v>
      </c>
      <c r="C10" s="230">
        <v>0</v>
      </c>
      <c r="D10" s="230">
        <v>0</v>
      </c>
      <c r="E10" s="230">
        <v>0</v>
      </c>
      <c r="F10" s="230">
        <v>0</v>
      </c>
      <c r="G10" s="741" t="s">
        <v>59</v>
      </c>
    </row>
    <row r="11" spans="1:9" s="13" customFormat="1" ht="37.5" customHeight="1">
      <c r="A11" s="230">
        <v>0</v>
      </c>
      <c r="B11" s="230">
        <v>0</v>
      </c>
      <c r="C11" s="230">
        <v>0</v>
      </c>
      <c r="D11" s="230">
        <v>0</v>
      </c>
      <c r="E11" s="230">
        <v>0</v>
      </c>
      <c r="F11" s="230">
        <v>0</v>
      </c>
      <c r="G11" s="741" t="s">
        <v>60</v>
      </c>
    </row>
    <row r="12" spans="1:9" s="13" customFormat="1" ht="37.5" customHeight="1" thickBot="1">
      <c r="A12" s="273">
        <v>0</v>
      </c>
      <c r="B12" s="273">
        <v>0</v>
      </c>
      <c r="C12" s="273">
        <v>0</v>
      </c>
      <c r="D12" s="273">
        <v>0</v>
      </c>
      <c r="E12" s="273">
        <v>0</v>
      </c>
      <c r="F12" s="273">
        <v>0</v>
      </c>
      <c r="G12" s="742" t="s">
        <v>775</v>
      </c>
    </row>
    <row r="13" spans="1:9" s="13" customFormat="1" ht="30" customHeight="1" thickTop="1">
      <c r="A13" s="1550">
        <v>2014</v>
      </c>
      <c r="B13" s="1551"/>
      <c r="C13" s="1552">
        <v>2015</v>
      </c>
      <c r="D13" s="1552"/>
      <c r="E13" s="1548">
        <v>2016</v>
      </c>
      <c r="F13" s="1549"/>
      <c r="G13" s="1541"/>
    </row>
    <row r="14" spans="1:9" s="13" customFormat="1" ht="35.1" customHeight="1">
      <c r="A14" s="638" t="s">
        <v>54</v>
      </c>
      <c r="B14" s="639" t="s">
        <v>55</v>
      </c>
      <c r="C14" s="638" t="s">
        <v>54</v>
      </c>
      <c r="D14" s="639" t="s">
        <v>55</v>
      </c>
      <c r="E14" s="638" t="s">
        <v>54</v>
      </c>
      <c r="F14" s="740" t="s">
        <v>55</v>
      </c>
      <c r="G14" s="1540"/>
    </row>
    <row r="15" spans="1:9" s="13" customFormat="1" ht="37.5" customHeight="1">
      <c r="A15" s="230">
        <v>0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  <c r="G15" s="743" t="s">
        <v>773</v>
      </c>
    </row>
    <row r="16" spans="1:9" s="13" customFormat="1" ht="37.5" customHeight="1">
      <c r="A16" s="230">
        <v>0</v>
      </c>
      <c r="B16" s="230">
        <v>0</v>
      </c>
      <c r="C16" s="230">
        <v>0</v>
      </c>
      <c r="D16" s="230">
        <v>0</v>
      </c>
      <c r="E16" s="230">
        <v>0</v>
      </c>
      <c r="F16" s="230">
        <v>0</v>
      </c>
      <c r="G16" s="743" t="s">
        <v>61</v>
      </c>
    </row>
    <row r="17" spans="1:7" s="13" customFormat="1" ht="37.35" customHeight="1">
      <c r="A17" s="230">
        <v>0</v>
      </c>
      <c r="B17" s="230">
        <v>0</v>
      </c>
      <c r="C17" s="230">
        <v>0</v>
      </c>
      <c r="D17" s="230">
        <v>0</v>
      </c>
      <c r="E17" s="230">
        <v>0</v>
      </c>
      <c r="F17" s="230">
        <v>0</v>
      </c>
      <c r="G17" s="743" t="s">
        <v>62</v>
      </c>
    </row>
    <row r="18" spans="1:7" s="13" customFormat="1" ht="37.35" customHeight="1">
      <c r="A18" s="230">
        <v>0</v>
      </c>
      <c r="B18" s="230">
        <v>0</v>
      </c>
      <c r="C18" s="230">
        <v>0</v>
      </c>
      <c r="D18" s="230">
        <v>0</v>
      </c>
      <c r="E18" s="230">
        <v>0</v>
      </c>
      <c r="F18" s="230">
        <v>0</v>
      </c>
      <c r="G18" s="743" t="s">
        <v>63</v>
      </c>
    </row>
    <row r="19" spans="1:7" ht="37.35" customHeight="1">
      <c r="A19" s="230">
        <v>0</v>
      </c>
      <c r="B19" s="230">
        <v>0</v>
      </c>
      <c r="C19" s="230">
        <v>0</v>
      </c>
      <c r="D19" s="230">
        <v>0</v>
      </c>
      <c r="E19" s="230">
        <v>0</v>
      </c>
      <c r="F19" s="230">
        <v>0</v>
      </c>
      <c r="G19" s="743" t="s">
        <v>64</v>
      </c>
    </row>
    <row r="20" spans="1:7" ht="37.5" customHeight="1">
      <c r="A20" s="230">
        <v>0</v>
      </c>
      <c r="B20" s="230">
        <v>0</v>
      </c>
      <c r="C20" s="230">
        <v>0</v>
      </c>
      <c r="D20" s="230">
        <v>0</v>
      </c>
      <c r="E20" s="230">
        <v>0</v>
      </c>
      <c r="F20" s="230">
        <v>0</v>
      </c>
      <c r="G20" s="743" t="s">
        <v>60</v>
      </c>
    </row>
    <row r="21" spans="1:7" ht="37.5" customHeight="1" thickBot="1">
      <c r="A21" s="273">
        <v>0</v>
      </c>
      <c r="B21" s="273">
        <v>0</v>
      </c>
      <c r="C21" s="273">
        <v>0</v>
      </c>
      <c r="D21" s="273">
        <v>0</v>
      </c>
      <c r="E21" s="1022">
        <v>0</v>
      </c>
      <c r="F21" s="1022">
        <v>0</v>
      </c>
      <c r="G21" s="744" t="s">
        <v>774</v>
      </c>
    </row>
    <row r="22" spans="1:7" ht="13.5" customHeight="1" thickTop="1">
      <c r="A22" s="59"/>
      <c r="B22" s="59"/>
      <c r="C22" s="59"/>
      <c r="D22" s="59"/>
      <c r="E22" s="59"/>
      <c r="F22" s="59"/>
      <c r="G22" s="261"/>
    </row>
    <row r="23" spans="1:7" s="13" customFormat="1" ht="13.5" customHeight="1">
      <c r="A23" s="730"/>
      <c r="B23" s="61"/>
      <c r="C23" s="57"/>
      <c r="D23" s="39"/>
      <c r="E23" s="39"/>
      <c r="F23" s="554"/>
      <c r="G23" s="554" t="s">
        <v>407</v>
      </c>
    </row>
    <row r="24" spans="1:7" ht="12.95" customHeight="1"/>
  </sheetData>
  <mergeCells count="9">
    <mergeCell ref="G4:G5"/>
    <mergeCell ref="G13:G14"/>
    <mergeCell ref="A2:G2"/>
    <mergeCell ref="A4:B4"/>
    <mergeCell ref="E4:F4"/>
    <mergeCell ref="C4:D4"/>
    <mergeCell ref="E13:F13"/>
    <mergeCell ref="A13:B13"/>
    <mergeCell ref="C13:D13"/>
  </mergeCells>
  <phoneticPr fontId="7" type="noConversion"/>
  <printOptions horizontalCentered="1" gridLinesSet="0"/>
  <pageMargins left="0.78740157480314965" right="0.70866141732283472" top="0.59055118110236227" bottom="0.59055118110236227" header="0.51181102362204722" footer="0.51181102362204722"/>
  <pageSetup paperSize="9" pageOrder="overThenDown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view="pageBreakPreview" zoomScaleNormal="75" zoomScaleSheetLayoutView="100" workbookViewId="0">
      <selection activeCell="E14" sqref="E14"/>
    </sheetView>
  </sheetViews>
  <sheetFormatPr defaultRowHeight="15"/>
  <cols>
    <col min="1" max="1" width="8.33203125" style="514" customWidth="1"/>
    <col min="2" max="4" width="4.5546875" style="514" customWidth="1"/>
    <col min="5" max="5" width="4.77734375" style="514" customWidth="1"/>
    <col min="6" max="8" width="3.77734375" style="514" customWidth="1"/>
    <col min="9" max="9" width="4.77734375" style="514" customWidth="1"/>
    <col min="10" max="12" width="3.77734375" style="514" customWidth="1"/>
    <col min="13" max="13" width="4.77734375" style="514" customWidth="1"/>
    <col min="14" max="16" width="3.77734375" style="514" customWidth="1"/>
    <col min="17" max="17" width="4.77734375" style="514" customWidth="1"/>
    <col min="18" max="21" width="5" style="514" customWidth="1"/>
    <col min="22" max="24" width="5.5546875" style="514" customWidth="1"/>
    <col min="25" max="30" width="5" style="514" customWidth="1"/>
    <col min="31" max="31" width="8.33203125" style="514" customWidth="1"/>
    <col min="32" max="16384" width="8.88671875" style="514"/>
  </cols>
  <sheetData>
    <row r="1" spans="1:35" s="536" customFormat="1" ht="13.5" customHeight="1">
      <c r="A1" s="537" t="s">
        <v>239</v>
      </c>
      <c r="B1" s="535"/>
      <c r="C1" s="535"/>
      <c r="D1" s="535"/>
      <c r="E1" s="535"/>
      <c r="F1" s="535"/>
      <c r="G1" s="535"/>
      <c r="H1" s="535"/>
      <c r="J1" s="233"/>
      <c r="K1" s="233"/>
      <c r="L1" s="233"/>
      <c r="M1" s="233"/>
      <c r="N1" s="233"/>
      <c r="O1" s="233"/>
      <c r="P1" s="233"/>
      <c r="Q1" s="478"/>
      <c r="R1" s="233"/>
      <c r="S1" s="233"/>
      <c r="T1" s="233"/>
      <c r="U1" s="478"/>
      <c r="V1" s="537" t="s">
        <v>562</v>
      </c>
      <c r="AE1" s="556" t="s">
        <v>408</v>
      </c>
    </row>
    <row r="2" spans="1:35" s="538" customFormat="1" ht="51.75" customHeight="1">
      <c r="A2" s="1553" t="s">
        <v>465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  <c r="Q2" s="1553"/>
      <c r="R2" s="1553"/>
      <c r="S2" s="1553"/>
      <c r="T2" s="1553"/>
      <c r="U2" s="1553"/>
      <c r="V2" s="1553" t="s">
        <v>466</v>
      </c>
      <c r="W2" s="1553"/>
      <c r="X2" s="1553"/>
      <c r="Y2" s="1553"/>
      <c r="Z2" s="1553"/>
      <c r="AA2" s="1553"/>
      <c r="AB2" s="1553"/>
      <c r="AC2" s="1553"/>
      <c r="AD2" s="1553"/>
      <c r="AE2" s="1553"/>
      <c r="AF2" s="135"/>
      <c r="AG2" s="135"/>
      <c r="AH2" s="135"/>
      <c r="AI2" s="135"/>
    </row>
    <row r="3" spans="1:35" s="539" customFormat="1" ht="13.5" customHeight="1" thickBot="1">
      <c r="A3" s="232" t="s">
        <v>550</v>
      </c>
      <c r="B3" s="232"/>
      <c r="J3" s="231"/>
      <c r="P3" s="535"/>
      <c r="Q3" s="540"/>
      <c r="T3" s="535"/>
      <c r="U3" s="540"/>
      <c r="V3" s="541"/>
      <c r="W3" s="535"/>
      <c r="X3" s="535"/>
      <c r="Y3" s="535"/>
      <c r="Z3" s="535"/>
      <c r="AA3" s="535"/>
      <c r="AB3" s="535"/>
      <c r="AC3" s="535"/>
      <c r="AD3" s="535"/>
      <c r="AE3" s="540" t="s">
        <v>767</v>
      </c>
    </row>
    <row r="4" spans="1:35" s="543" customFormat="1" ht="15.75" hidden="1" customHeight="1">
      <c r="A4" s="542"/>
      <c r="J4" s="65"/>
      <c r="V4" s="64"/>
      <c r="AD4" s="65"/>
    </row>
    <row r="5" spans="1:35" s="543" customFormat="1" ht="3" hidden="1" customHeight="1" thickBot="1">
      <c r="A5" s="542"/>
      <c r="J5" s="65"/>
      <c r="N5" s="1554" t="s">
        <v>396</v>
      </c>
      <c r="O5" s="1554"/>
      <c r="P5" s="1554"/>
      <c r="R5" s="1554" t="s">
        <v>396</v>
      </c>
      <c r="S5" s="1554"/>
      <c r="T5" s="1554"/>
      <c r="V5" s="64"/>
      <c r="AD5" s="65"/>
    </row>
    <row r="6" spans="1:35" s="539" customFormat="1" ht="30" customHeight="1" thickTop="1">
      <c r="A6" s="1555" t="s">
        <v>129</v>
      </c>
      <c r="B6" s="1557" t="s">
        <v>397</v>
      </c>
      <c r="C6" s="1564"/>
      <c r="D6" s="1564"/>
      <c r="E6" s="1564"/>
      <c r="F6" s="1564"/>
      <c r="G6" s="1564"/>
      <c r="H6" s="1564"/>
      <c r="I6" s="1564"/>
      <c r="J6" s="1564"/>
      <c r="K6" s="1564"/>
      <c r="L6" s="1564"/>
      <c r="M6" s="1564"/>
      <c r="N6" s="1564"/>
      <c r="O6" s="1564"/>
      <c r="P6" s="1564"/>
      <c r="Q6" s="1564"/>
      <c r="R6" s="1565" t="s">
        <v>769</v>
      </c>
      <c r="S6" s="1565"/>
      <c r="T6" s="1565"/>
      <c r="U6" s="1566"/>
      <c r="V6" s="1567" t="s">
        <v>409</v>
      </c>
      <c r="W6" s="1567"/>
      <c r="X6" s="1567"/>
      <c r="Y6" s="1567"/>
      <c r="Z6" s="1567"/>
      <c r="AA6" s="1567"/>
      <c r="AB6" s="1567"/>
      <c r="AC6" s="1567"/>
      <c r="AD6" s="1567"/>
      <c r="AE6" s="1557" t="s">
        <v>129</v>
      </c>
    </row>
    <row r="7" spans="1:35" s="696" customFormat="1" ht="35.450000000000003" customHeight="1">
      <c r="A7" s="1556"/>
      <c r="B7" s="1241" t="s">
        <v>663</v>
      </c>
      <c r="C7" s="1559"/>
      <c r="D7" s="1559"/>
      <c r="E7" s="1560"/>
      <c r="F7" s="1241" t="s">
        <v>658</v>
      </c>
      <c r="G7" s="1559"/>
      <c r="H7" s="1559"/>
      <c r="I7" s="1559"/>
      <c r="J7" s="1561" t="s">
        <v>768</v>
      </c>
      <c r="K7" s="1562"/>
      <c r="L7" s="1562"/>
      <c r="M7" s="1563"/>
      <c r="N7" s="1241" t="s">
        <v>659</v>
      </c>
      <c r="O7" s="1559"/>
      <c r="P7" s="1559"/>
      <c r="Q7" s="1560"/>
      <c r="R7" s="1241" t="s">
        <v>660</v>
      </c>
      <c r="S7" s="1559"/>
      <c r="T7" s="1559"/>
      <c r="U7" s="1560"/>
      <c r="V7" s="1207" t="s">
        <v>816</v>
      </c>
      <c r="W7" s="1207"/>
      <c r="X7" s="1193"/>
      <c r="Y7" s="1241" t="s">
        <v>661</v>
      </c>
      <c r="Z7" s="1559"/>
      <c r="AA7" s="1560"/>
      <c r="AB7" s="1271" t="s">
        <v>662</v>
      </c>
      <c r="AC7" s="1271"/>
      <c r="AD7" s="1271"/>
      <c r="AE7" s="1558"/>
    </row>
    <row r="8" spans="1:35" s="66" customFormat="1" ht="93.95" customHeight="1">
      <c r="A8" s="1556"/>
      <c r="B8" s="895" t="s">
        <v>398</v>
      </c>
      <c r="C8" s="699" t="s">
        <v>671</v>
      </c>
      <c r="D8" s="700" t="s">
        <v>399</v>
      </c>
      <c r="E8" s="700" t="s">
        <v>464</v>
      </c>
      <c r="F8" s="701" t="s">
        <v>460</v>
      </c>
      <c r="G8" s="701" t="s">
        <v>461</v>
      </c>
      <c r="H8" s="701" t="s">
        <v>462</v>
      </c>
      <c r="I8" s="702" t="s">
        <v>463</v>
      </c>
      <c r="J8" s="915" t="s">
        <v>460</v>
      </c>
      <c r="K8" s="915" t="s">
        <v>461</v>
      </c>
      <c r="L8" s="915" t="s">
        <v>462</v>
      </c>
      <c r="M8" s="916" t="s">
        <v>463</v>
      </c>
      <c r="N8" s="701" t="s">
        <v>460</v>
      </c>
      <c r="O8" s="701" t="s">
        <v>461</v>
      </c>
      <c r="P8" s="701" t="s">
        <v>462</v>
      </c>
      <c r="Q8" s="702" t="s">
        <v>463</v>
      </c>
      <c r="R8" s="698" t="s">
        <v>398</v>
      </c>
      <c r="S8" s="699" t="s">
        <v>671</v>
      </c>
      <c r="T8" s="700" t="s">
        <v>399</v>
      </c>
      <c r="U8" s="700" t="s">
        <v>464</v>
      </c>
      <c r="V8" s="698" t="s">
        <v>398</v>
      </c>
      <c r="W8" s="699" t="s">
        <v>664</v>
      </c>
      <c r="X8" s="700" t="s">
        <v>464</v>
      </c>
      <c r="Y8" s="701" t="s">
        <v>538</v>
      </c>
      <c r="Z8" s="701" t="s">
        <v>536</v>
      </c>
      <c r="AA8" s="701" t="s">
        <v>537</v>
      </c>
      <c r="AB8" s="640" t="s">
        <v>538</v>
      </c>
      <c r="AC8" s="641" t="s">
        <v>536</v>
      </c>
      <c r="AD8" s="642" t="s">
        <v>537</v>
      </c>
      <c r="AE8" s="1558"/>
    </row>
    <row r="9" spans="1:35" s="501" customFormat="1" ht="30.2" customHeight="1">
      <c r="A9" s="557">
        <v>2011</v>
      </c>
      <c r="B9" s="469">
        <v>83</v>
      </c>
      <c r="C9" s="469">
        <v>352</v>
      </c>
      <c r="D9" s="469">
        <v>356</v>
      </c>
      <c r="E9" s="469">
        <v>4051</v>
      </c>
      <c r="F9" s="469">
        <v>4</v>
      </c>
      <c r="G9" s="469">
        <v>17</v>
      </c>
      <c r="H9" s="469">
        <v>21</v>
      </c>
      <c r="I9" s="469">
        <v>131</v>
      </c>
      <c r="J9" s="471" t="s">
        <v>771</v>
      </c>
      <c r="K9" s="471" t="s">
        <v>771</v>
      </c>
      <c r="L9" s="471" t="s">
        <v>771</v>
      </c>
      <c r="M9" s="471" t="s">
        <v>771</v>
      </c>
      <c r="N9" s="470">
        <v>25</v>
      </c>
      <c r="O9" s="470">
        <v>176</v>
      </c>
      <c r="P9" s="470">
        <v>186</v>
      </c>
      <c r="Q9" s="470">
        <v>1127</v>
      </c>
      <c r="R9" s="470">
        <v>54</v>
      </c>
      <c r="S9" s="470">
        <v>159</v>
      </c>
      <c r="T9" s="470">
        <v>149</v>
      </c>
      <c r="U9" s="470">
        <v>2793</v>
      </c>
      <c r="V9" s="470">
        <v>17</v>
      </c>
      <c r="W9" s="470">
        <v>78</v>
      </c>
      <c r="X9" s="470">
        <v>5846</v>
      </c>
      <c r="Y9" s="471" t="s">
        <v>168</v>
      </c>
      <c r="Z9" s="471" t="s">
        <v>168</v>
      </c>
      <c r="AA9" s="471" t="s">
        <v>168</v>
      </c>
      <c r="AB9" s="470">
        <v>17</v>
      </c>
      <c r="AC9" s="470">
        <v>78</v>
      </c>
      <c r="AD9" s="470">
        <v>5846</v>
      </c>
      <c r="AE9" s="558">
        <v>2011</v>
      </c>
    </row>
    <row r="10" spans="1:35" s="501" customFormat="1" ht="30.2" customHeight="1">
      <c r="A10" s="557">
        <v>2012</v>
      </c>
      <c r="B10" s="469">
        <v>82</v>
      </c>
      <c r="C10" s="469">
        <v>308</v>
      </c>
      <c r="D10" s="469">
        <v>252</v>
      </c>
      <c r="E10" s="469">
        <v>3424</v>
      </c>
      <c r="F10" s="469">
        <v>4</v>
      </c>
      <c r="G10" s="469">
        <v>16</v>
      </c>
      <c r="H10" s="469">
        <v>24.4</v>
      </c>
      <c r="I10" s="469">
        <v>194.2</v>
      </c>
      <c r="J10" s="471" t="s">
        <v>771</v>
      </c>
      <c r="K10" s="471" t="s">
        <v>771</v>
      </c>
      <c r="L10" s="471" t="s">
        <v>771</v>
      </c>
      <c r="M10" s="471" t="s">
        <v>771</v>
      </c>
      <c r="N10" s="470">
        <v>36</v>
      </c>
      <c r="O10" s="470">
        <v>170</v>
      </c>
      <c r="P10" s="470">
        <v>118</v>
      </c>
      <c r="Q10" s="470">
        <v>1163.5</v>
      </c>
      <c r="R10" s="470">
        <v>42</v>
      </c>
      <c r="S10" s="470">
        <v>122</v>
      </c>
      <c r="T10" s="470">
        <v>109.3</v>
      </c>
      <c r="U10" s="470">
        <v>2066</v>
      </c>
      <c r="V10" s="470">
        <v>28</v>
      </c>
      <c r="W10" s="470">
        <v>69</v>
      </c>
      <c r="X10" s="470">
        <v>9486.6</v>
      </c>
      <c r="Y10" s="471" t="s">
        <v>168</v>
      </c>
      <c r="Z10" s="471" t="s">
        <v>168</v>
      </c>
      <c r="AA10" s="471" t="s">
        <v>168</v>
      </c>
      <c r="AB10" s="470">
        <v>28</v>
      </c>
      <c r="AC10" s="470">
        <v>69</v>
      </c>
      <c r="AD10" s="470">
        <v>9486.6</v>
      </c>
      <c r="AE10" s="558">
        <v>2012</v>
      </c>
    </row>
    <row r="11" spans="1:35" s="818" customFormat="1" ht="30.2" customHeight="1">
      <c r="A11" s="811">
        <v>2013</v>
      </c>
      <c r="B11" s="812">
        <v>86</v>
      </c>
      <c r="C11" s="812">
        <v>254</v>
      </c>
      <c r="D11" s="812">
        <v>182</v>
      </c>
      <c r="E11" s="812">
        <v>1094</v>
      </c>
      <c r="F11" s="813">
        <v>1</v>
      </c>
      <c r="G11" s="813">
        <v>1</v>
      </c>
      <c r="H11" s="814">
        <v>1</v>
      </c>
      <c r="I11" s="813">
        <v>10</v>
      </c>
      <c r="J11" s="471" t="s">
        <v>771</v>
      </c>
      <c r="K11" s="471" t="s">
        <v>771</v>
      </c>
      <c r="L11" s="471" t="s">
        <v>771</v>
      </c>
      <c r="M11" s="471" t="s">
        <v>771</v>
      </c>
      <c r="N11" s="813">
        <v>33</v>
      </c>
      <c r="O11" s="813">
        <v>131</v>
      </c>
      <c r="P11" s="813">
        <v>142</v>
      </c>
      <c r="Q11" s="813">
        <v>600</v>
      </c>
      <c r="R11" s="813">
        <v>19</v>
      </c>
      <c r="S11" s="813">
        <v>47</v>
      </c>
      <c r="T11" s="813">
        <v>39</v>
      </c>
      <c r="U11" s="813">
        <v>484</v>
      </c>
      <c r="V11" s="813">
        <v>33</v>
      </c>
      <c r="W11" s="819">
        <v>75</v>
      </c>
      <c r="X11" s="819">
        <v>8524</v>
      </c>
      <c r="Y11" s="815" t="s">
        <v>567</v>
      </c>
      <c r="Z11" s="815" t="s">
        <v>567</v>
      </c>
      <c r="AA11" s="815" t="s">
        <v>567</v>
      </c>
      <c r="AB11" s="813">
        <v>33</v>
      </c>
      <c r="AC11" s="813">
        <v>75</v>
      </c>
      <c r="AD11" s="813">
        <v>8524</v>
      </c>
      <c r="AE11" s="816">
        <v>2013</v>
      </c>
      <c r="AF11" s="817"/>
      <c r="AG11" s="817"/>
      <c r="AH11" s="817"/>
    </row>
    <row r="12" spans="1:35" s="818" customFormat="1" ht="30.2" customHeight="1">
      <c r="A12" s="811">
        <v>2014</v>
      </c>
      <c r="B12" s="812">
        <v>33</v>
      </c>
      <c r="C12" s="812">
        <v>113</v>
      </c>
      <c r="D12" s="812">
        <v>127</v>
      </c>
      <c r="E12" s="812">
        <v>767</v>
      </c>
      <c r="F12" s="813">
        <v>1</v>
      </c>
      <c r="G12" s="813">
        <v>13</v>
      </c>
      <c r="H12" s="814">
        <v>22</v>
      </c>
      <c r="I12" s="813">
        <v>103</v>
      </c>
      <c r="J12" s="471" t="s">
        <v>771</v>
      </c>
      <c r="K12" s="471" t="s">
        <v>771</v>
      </c>
      <c r="L12" s="471" t="s">
        <v>771</v>
      </c>
      <c r="M12" s="471" t="s">
        <v>771</v>
      </c>
      <c r="N12" s="813">
        <v>29</v>
      </c>
      <c r="O12" s="813">
        <v>96</v>
      </c>
      <c r="P12" s="813">
        <v>101</v>
      </c>
      <c r="Q12" s="813">
        <v>618</v>
      </c>
      <c r="R12" s="813">
        <v>3</v>
      </c>
      <c r="S12" s="813">
        <v>4</v>
      </c>
      <c r="T12" s="813">
        <v>4</v>
      </c>
      <c r="U12" s="813">
        <v>46</v>
      </c>
      <c r="V12" s="813">
        <v>37</v>
      </c>
      <c r="W12" s="819">
        <v>66</v>
      </c>
      <c r="X12" s="819">
        <v>7428</v>
      </c>
      <c r="Y12" s="815" t="s">
        <v>168</v>
      </c>
      <c r="Z12" s="815" t="s">
        <v>168</v>
      </c>
      <c r="AA12" s="815" t="s">
        <v>168</v>
      </c>
      <c r="AB12" s="813">
        <v>37</v>
      </c>
      <c r="AC12" s="813">
        <v>66</v>
      </c>
      <c r="AD12" s="813">
        <v>7428</v>
      </c>
      <c r="AE12" s="816">
        <v>2014</v>
      </c>
      <c r="AF12" s="817"/>
      <c r="AG12" s="817"/>
      <c r="AH12" s="817"/>
    </row>
    <row r="13" spans="1:35" s="818" customFormat="1" ht="30.2" customHeight="1">
      <c r="A13" s="811">
        <v>2015</v>
      </c>
      <c r="B13" s="812">
        <v>37</v>
      </c>
      <c r="C13" s="812">
        <v>124</v>
      </c>
      <c r="D13" s="812">
        <v>152</v>
      </c>
      <c r="E13" s="812">
        <v>632</v>
      </c>
      <c r="F13" s="812">
        <v>2</v>
      </c>
      <c r="G13" s="812">
        <v>13</v>
      </c>
      <c r="H13" s="812">
        <v>24</v>
      </c>
      <c r="I13" s="812">
        <v>109</v>
      </c>
      <c r="J13" s="471" t="s">
        <v>771</v>
      </c>
      <c r="K13" s="471" t="s">
        <v>771</v>
      </c>
      <c r="L13" s="471" t="s">
        <v>771</v>
      </c>
      <c r="M13" s="471" t="s">
        <v>771</v>
      </c>
      <c r="N13" s="812">
        <v>34</v>
      </c>
      <c r="O13" s="812">
        <v>109</v>
      </c>
      <c r="P13" s="812">
        <v>126</v>
      </c>
      <c r="Q13" s="812">
        <v>460</v>
      </c>
      <c r="R13" s="812">
        <v>1</v>
      </c>
      <c r="S13" s="812">
        <v>2</v>
      </c>
      <c r="T13" s="812">
        <v>2</v>
      </c>
      <c r="U13" s="812">
        <v>63</v>
      </c>
      <c r="V13" s="812">
        <v>33</v>
      </c>
      <c r="W13" s="812">
        <v>64</v>
      </c>
      <c r="X13" s="965">
        <v>4961</v>
      </c>
      <c r="Y13" s="815" t="s">
        <v>168</v>
      </c>
      <c r="Z13" s="815" t="s">
        <v>168</v>
      </c>
      <c r="AA13" s="815" t="s">
        <v>168</v>
      </c>
      <c r="AB13" s="812">
        <v>33</v>
      </c>
      <c r="AC13" s="812">
        <v>64</v>
      </c>
      <c r="AD13" s="965">
        <v>4961</v>
      </c>
      <c r="AE13" s="816">
        <v>2015</v>
      </c>
      <c r="AF13" s="817"/>
      <c r="AG13" s="817"/>
      <c r="AH13" s="817"/>
    </row>
    <row r="14" spans="1:35" s="544" customFormat="1" ht="30.2" customHeight="1">
      <c r="A14" s="745">
        <v>2016</v>
      </c>
      <c r="B14" s="615">
        <v>39</v>
      </c>
      <c r="C14" s="615">
        <v>129</v>
      </c>
      <c r="D14" s="615">
        <v>149</v>
      </c>
      <c r="E14" s="615">
        <v>643</v>
      </c>
      <c r="F14" s="615">
        <v>3</v>
      </c>
      <c r="G14" s="615">
        <v>34</v>
      </c>
      <c r="H14" s="615">
        <v>50</v>
      </c>
      <c r="I14" s="615">
        <v>255</v>
      </c>
      <c r="J14" s="966" t="s">
        <v>168</v>
      </c>
      <c r="K14" s="966" t="s">
        <v>168</v>
      </c>
      <c r="L14" s="966" t="s">
        <v>168</v>
      </c>
      <c r="M14" s="966" t="s">
        <v>168</v>
      </c>
      <c r="N14" s="615">
        <v>36</v>
      </c>
      <c r="O14" s="615">
        <v>95</v>
      </c>
      <c r="P14" s="615">
        <v>99</v>
      </c>
      <c r="Q14" s="615">
        <v>388</v>
      </c>
      <c r="R14" s="615" t="s">
        <v>168</v>
      </c>
      <c r="S14" s="615" t="s">
        <v>168</v>
      </c>
      <c r="T14" s="615" t="s">
        <v>168</v>
      </c>
      <c r="U14" s="615" t="s">
        <v>168</v>
      </c>
      <c r="V14" s="615">
        <v>34</v>
      </c>
      <c r="W14" s="615">
        <v>57</v>
      </c>
      <c r="X14" s="865">
        <v>6165</v>
      </c>
      <c r="Y14" s="967" t="s">
        <v>168</v>
      </c>
      <c r="Z14" s="967" t="s">
        <v>168</v>
      </c>
      <c r="AA14" s="967" t="s">
        <v>168</v>
      </c>
      <c r="AB14" s="615">
        <v>34</v>
      </c>
      <c r="AC14" s="615">
        <v>57</v>
      </c>
      <c r="AD14" s="865">
        <v>6165</v>
      </c>
      <c r="AE14" s="616">
        <v>2016</v>
      </c>
      <c r="AF14" s="617"/>
      <c r="AG14" s="617"/>
      <c r="AH14" s="617"/>
    </row>
    <row r="15" spans="1:35" s="545" customFormat="1" ht="30.2" customHeight="1">
      <c r="A15" s="505" t="s">
        <v>539</v>
      </c>
      <c r="B15" s="906" t="s">
        <v>797</v>
      </c>
      <c r="C15" s="907" t="s">
        <v>797</v>
      </c>
      <c r="D15" s="907" t="s">
        <v>797</v>
      </c>
      <c r="E15" s="907" t="s">
        <v>797</v>
      </c>
      <c r="F15" s="907" t="s">
        <v>797</v>
      </c>
      <c r="G15" s="907" t="s">
        <v>797</v>
      </c>
      <c r="H15" s="907" t="s">
        <v>797</v>
      </c>
      <c r="I15" s="907" t="s">
        <v>797</v>
      </c>
      <c r="J15" s="471" t="s">
        <v>168</v>
      </c>
      <c r="K15" s="471" t="s">
        <v>168</v>
      </c>
      <c r="L15" s="471" t="s">
        <v>168</v>
      </c>
      <c r="M15" s="471" t="s">
        <v>168</v>
      </c>
      <c r="N15" s="907" t="s">
        <v>797</v>
      </c>
      <c r="O15" s="907" t="s">
        <v>797</v>
      </c>
      <c r="P15" s="907" t="s">
        <v>797</v>
      </c>
      <c r="Q15" s="907" t="s">
        <v>797</v>
      </c>
      <c r="R15" s="907" t="s">
        <v>797</v>
      </c>
      <c r="S15" s="907" t="s">
        <v>797</v>
      </c>
      <c r="T15" s="907" t="s">
        <v>797</v>
      </c>
      <c r="U15" s="907" t="s">
        <v>797</v>
      </c>
      <c r="V15" s="907" t="s">
        <v>797</v>
      </c>
      <c r="W15" s="907" t="s">
        <v>797</v>
      </c>
      <c r="X15" s="907" t="s">
        <v>797</v>
      </c>
      <c r="Y15" s="815" t="s">
        <v>168</v>
      </c>
      <c r="Z15" s="815" t="s">
        <v>168</v>
      </c>
      <c r="AA15" s="815" t="s">
        <v>168</v>
      </c>
      <c r="AB15" s="907" t="s">
        <v>797</v>
      </c>
      <c r="AC15" s="907" t="s">
        <v>797</v>
      </c>
      <c r="AD15" s="906" t="s">
        <v>797</v>
      </c>
      <c r="AE15" s="504" t="s">
        <v>539</v>
      </c>
    </row>
    <row r="16" spans="1:35" s="545" customFormat="1" ht="30.2" customHeight="1">
      <c r="A16" s="505" t="s">
        <v>540</v>
      </c>
      <c r="B16" s="906" t="s">
        <v>797</v>
      </c>
      <c r="C16" s="907" t="s">
        <v>797</v>
      </c>
      <c r="D16" s="907" t="s">
        <v>797</v>
      </c>
      <c r="E16" s="907" t="s">
        <v>797</v>
      </c>
      <c r="F16" s="907" t="s">
        <v>797</v>
      </c>
      <c r="G16" s="907" t="s">
        <v>797</v>
      </c>
      <c r="H16" s="907" t="s">
        <v>797</v>
      </c>
      <c r="I16" s="907" t="s">
        <v>797</v>
      </c>
      <c r="J16" s="471" t="s">
        <v>168</v>
      </c>
      <c r="K16" s="471" t="s">
        <v>168</v>
      </c>
      <c r="L16" s="471" t="s">
        <v>168</v>
      </c>
      <c r="M16" s="471" t="s">
        <v>168</v>
      </c>
      <c r="N16" s="907" t="s">
        <v>797</v>
      </c>
      <c r="O16" s="907" t="s">
        <v>797</v>
      </c>
      <c r="P16" s="907" t="s">
        <v>797</v>
      </c>
      <c r="Q16" s="907" t="s">
        <v>797</v>
      </c>
      <c r="R16" s="907" t="s">
        <v>797</v>
      </c>
      <c r="S16" s="907" t="s">
        <v>797</v>
      </c>
      <c r="T16" s="907" t="s">
        <v>797</v>
      </c>
      <c r="U16" s="907" t="s">
        <v>797</v>
      </c>
      <c r="V16" s="907" t="s">
        <v>797</v>
      </c>
      <c r="W16" s="907" t="s">
        <v>797</v>
      </c>
      <c r="X16" s="907" t="s">
        <v>797</v>
      </c>
      <c r="Y16" s="815" t="s">
        <v>168</v>
      </c>
      <c r="Z16" s="815" t="s">
        <v>168</v>
      </c>
      <c r="AA16" s="815" t="s">
        <v>168</v>
      </c>
      <c r="AB16" s="907" t="s">
        <v>797</v>
      </c>
      <c r="AC16" s="907" t="s">
        <v>797</v>
      </c>
      <c r="AD16" s="906" t="s">
        <v>797</v>
      </c>
      <c r="AE16" s="504" t="s">
        <v>540</v>
      </c>
    </row>
    <row r="17" spans="1:31" s="545" customFormat="1" ht="30.2" customHeight="1">
      <c r="A17" s="505" t="s">
        <v>541</v>
      </c>
      <c r="B17" s="906" t="s">
        <v>797</v>
      </c>
      <c r="C17" s="907" t="s">
        <v>797</v>
      </c>
      <c r="D17" s="907" t="s">
        <v>797</v>
      </c>
      <c r="E17" s="907" t="s">
        <v>797</v>
      </c>
      <c r="F17" s="907" t="s">
        <v>797</v>
      </c>
      <c r="G17" s="907" t="s">
        <v>797</v>
      </c>
      <c r="H17" s="907" t="s">
        <v>797</v>
      </c>
      <c r="I17" s="907" t="s">
        <v>797</v>
      </c>
      <c r="J17" s="471" t="s">
        <v>168</v>
      </c>
      <c r="K17" s="471" t="s">
        <v>168</v>
      </c>
      <c r="L17" s="471" t="s">
        <v>168</v>
      </c>
      <c r="M17" s="471" t="s">
        <v>168</v>
      </c>
      <c r="N17" s="907" t="s">
        <v>797</v>
      </c>
      <c r="O17" s="907" t="s">
        <v>797</v>
      </c>
      <c r="P17" s="907" t="s">
        <v>797</v>
      </c>
      <c r="Q17" s="907" t="s">
        <v>797</v>
      </c>
      <c r="R17" s="907" t="s">
        <v>797</v>
      </c>
      <c r="S17" s="907" t="s">
        <v>797</v>
      </c>
      <c r="T17" s="907" t="s">
        <v>797</v>
      </c>
      <c r="U17" s="907" t="s">
        <v>797</v>
      </c>
      <c r="V17" s="907" t="s">
        <v>797</v>
      </c>
      <c r="W17" s="907" t="s">
        <v>797</v>
      </c>
      <c r="X17" s="907" t="s">
        <v>797</v>
      </c>
      <c r="Y17" s="815" t="s">
        <v>168</v>
      </c>
      <c r="Z17" s="815" t="s">
        <v>168</v>
      </c>
      <c r="AA17" s="815" t="s">
        <v>168</v>
      </c>
      <c r="AB17" s="907" t="s">
        <v>797</v>
      </c>
      <c r="AC17" s="907" t="s">
        <v>797</v>
      </c>
      <c r="AD17" s="906" t="s">
        <v>797</v>
      </c>
      <c r="AE17" s="504" t="s">
        <v>541</v>
      </c>
    </row>
    <row r="18" spans="1:31" s="545" customFormat="1" ht="30.2" customHeight="1">
      <c r="A18" s="505" t="s">
        <v>542</v>
      </c>
      <c r="B18" s="906" t="s">
        <v>797</v>
      </c>
      <c r="C18" s="907" t="s">
        <v>797</v>
      </c>
      <c r="D18" s="907" t="s">
        <v>797</v>
      </c>
      <c r="E18" s="907" t="s">
        <v>797</v>
      </c>
      <c r="F18" s="907" t="s">
        <v>797</v>
      </c>
      <c r="G18" s="907" t="s">
        <v>797</v>
      </c>
      <c r="H18" s="907" t="s">
        <v>797</v>
      </c>
      <c r="I18" s="907" t="s">
        <v>797</v>
      </c>
      <c r="J18" s="471" t="s">
        <v>168</v>
      </c>
      <c r="K18" s="471" t="s">
        <v>168</v>
      </c>
      <c r="L18" s="471" t="s">
        <v>168</v>
      </c>
      <c r="M18" s="471" t="s">
        <v>168</v>
      </c>
      <c r="N18" s="907" t="s">
        <v>797</v>
      </c>
      <c r="O18" s="907" t="s">
        <v>797</v>
      </c>
      <c r="P18" s="907" t="s">
        <v>797</v>
      </c>
      <c r="Q18" s="907" t="s">
        <v>797</v>
      </c>
      <c r="R18" s="907" t="s">
        <v>797</v>
      </c>
      <c r="S18" s="907" t="s">
        <v>797</v>
      </c>
      <c r="T18" s="907" t="s">
        <v>797</v>
      </c>
      <c r="U18" s="907" t="s">
        <v>797</v>
      </c>
      <c r="V18" s="907" t="s">
        <v>797</v>
      </c>
      <c r="W18" s="907" t="s">
        <v>797</v>
      </c>
      <c r="X18" s="907" t="s">
        <v>797</v>
      </c>
      <c r="Y18" s="815" t="s">
        <v>168</v>
      </c>
      <c r="Z18" s="815" t="s">
        <v>168</v>
      </c>
      <c r="AA18" s="815" t="s">
        <v>168</v>
      </c>
      <c r="AB18" s="907" t="s">
        <v>797</v>
      </c>
      <c r="AC18" s="907" t="s">
        <v>797</v>
      </c>
      <c r="AD18" s="906" t="s">
        <v>797</v>
      </c>
      <c r="AE18" s="504" t="s">
        <v>542</v>
      </c>
    </row>
    <row r="19" spans="1:31" s="545" customFormat="1" ht="30.2" customHeight="1">
      <c r="A19" s="505" t="s">
        <v>543</v>
      </c>
      <c r="B19" s="906" t="s">
        <v>797</v>
      </c>
      <c r="C19" s="907" t="s">
        <v>797</v>
      </c>
      <c r="D19" s="907" t="s">
        <v>797</v>
      </c>
      <c r="E19" s="907" t="s">
        <v>797</v>
      </c>
      <c r="F19" s="907" t="s">
        <v>797</v>
      </c>
      <c r="G19" s="907" t="s">
        <v>797</v>
      </c>
      <c r="H19" s="907" t="s">
        <v>797</v>
      </c>
      <c r="I19" s="907" t="s">
        <v>797</v>
      </c>
      <c r="J19" s="471" t="s">
        <v>168</v>
      </c>
      <c r="K19" s="471" t="s">
        <v>168</v>
      </c>
      <c r="L19" s="471" t="s">
        <v>168</v>
      </c>
      <c r="M19" s="471" t="s">
        <v>168</v>
      </c>
      <c r="N19" s="907" t="s">
        <v>797</v>
      </c>
      <c r="O19" s="907" t="s">
        <v>797</v>
      </c>
      <c r="P19" s="907" t="s">
        <v>797</v>
      </c>
      <c r="Q19" s="907" t="s">
        <v>797</v>
      </c>
      <c r="R19" s="907" t="s">
        <v>797</v>
      </c>
      <c r="S19" s="907" t="s">
        <v>797</v>
      </c>
      <c r="T19" s="907" t="s">
        <v>797</v>
      </c>
      <c r="U19" s="907" t="s">
        <v>797</v>
      </c>
      <c r="V19" s="907" t="s">
        <v>797</v>
      </c>
      <c r="W19" s="907" t="s">
        <v>797</v>
      </c>
      <c r="X19" s="907" t="s">
        <v>797</v>
      </c>
      <c r="Y19" s="815" t="s">
        <v>168</v>
      </c>
      <c r="Z19" s="815" t="s">
        <v>168</v>
      </c>
      <c r="AA19" s="815" t="s">
        <v>168</v>
      </c>
      <c r="AB19" s="907" t="s">
        <v>797</v>
      </c>
      <c r="AC19" s="907" t="s">
        <v>797</v>
      </c>
      <c r="AD19" s="906" t="s">
        <v>797</v>
      </c>
      <c r="AE19" s="504" t="s">
        <v>543</v>
      </c>
    </row>
    <row r="20" spans="1:31" s="545" customFormat="1" ht="30.2" customHeight="1">
      <c r="A20" s="505" t="s">
        <v>544</v>
      </c>
      <c r="B20" s="906" t="s">
        <v>797</v>
      </c>
      <c r="C20" s="907" t="s">
        <v>797</v>
      </c>
      <c r="D20" s="907" t="s">
        <v>797</v>
      </c>
      <c r="E20" s="907" t="s">
        <v>797</v>
      </c>
      <c r="F20" s="907" t="s">
        <v>797</v>
      </c>
      <c r="G20" s="907" t="s">
        <v>797</v>
      </c>
      <c r="H20" s="907" t="s">
        <v>797</v>
      </c>
      <c r="I20" s="907" t="s">
        <v>797</v>
      </c>
      <c r="J20" s="471" t="s">
        <v>168</v>
      </c>
      <c r="K20" s="471" t="s">
        <v>168</v>
      </c>
      <c r="L20" s="471" t="s">
        <v>168</v>
      </c>
      <c r="M20" s="471" t="s">
        <v>168</v>
      </c>
      <c r="N20" s="907" t="s">
        <v>797</v>
      </c>
      <c r="O20" s="907" t="s">
        <v>797</v>
      </c>
      <c r="P20" s="907" t="s">
        <v>797</v>
      </c>
      <c r="Q20" s="907" t="s">
        <v>797</v>
      </c>
      <c r="R20" s="907" t="s">
        <v>797</v>
      </c>
      <c r="S20" s="907" t="s">
        <v>797</v>
      </c>
      <c r="T20" s="907" t="s">
        <v>797</v>
      </c>
      <c r="U20" s="907" t="s">
        <v>797</v>
      </c>
      <c r="V20" s="907" t="s">
        <v>797</v>
      </c>
      <c r="W20" s="907" t="s">
        <v>797</v>
      </c>
      <c r="X20" s="907" t="s">
        <v>797</v>
      </c>
      <c r="Y20" s="815" t="s">
        <v>168</v>
      </c>
      <c r="Z20" s="815" t="s">
        <v>168</v>
      </c>
      <c r="AA20" s="815" t="s">
        <v>168</v>
      </c>
      <c r="AB20" s="907" t="s">
        <v>797</v>
      </c>
      <c r="AC20" s="907" t="s">
        <v>797</v>
      </c>
      <c r="AD20" s="906" t="s">
        <v>797</v>
      </c>
      <c r="AE20" s="504" t="s">
        <v>544</v>
      </c>
    </row>
    <row r="21" spans="1:31" s="545" customFormat="1" ht="30.2" customHeight="1">
      <c r="A21" s="505" t="s">
        <v>545</v>
      </c>
      <c r="B21" s="906" t="s">
        <v>797</v>
      </c>
      <c r="C21" s="907" t="s">
        <v>797</v>
      </c>
      <c r="D21" s="907" t="s">
        <v>797</v>
      </c>
      <c r="E21" s="907" t="s">
        <v>797</v>
      </c>
      <c r="F21" s="907" t="s">
        <v>797</v>
      </c>
      <c r="G21" s="907" t="s">
        <v>797</v>
      </c>
      <c r="H21" s="907" t="s">
        <v>797</v>
      </c>
      <c r="I21" s="907" t="s">
        <v>797</v>
      </c>
      <c r="J21" s="471" t="s">
        <v>168</v>
      </c>
      <c r="K21" s="471" t="s">
        <v>168</v>
      </c>
      <c r="L21" s="471" t="s">
        <v>168</v>
      </c>
      <c r="M21" s="471" t="s">
        <v>168</v>
      </c>
      <c r="N21" s="907" t="s">
        <v>797</v>
      </c>
      <c r="O21" s="907" t="s">
        <v>797</v>
      </c>
      <c r="P21" s="907" t="s">
        <v>797</v>
      </c>
      <c r="Q21" s="907" t="s">
        <v>797</v>
      </c>
      <c r="R21" s="907" t="s">
        <v>797</v>
      </c>
      <c r="S21" s="907" t="s">
        <v>797</v>
      </c>
      <c r="T21" s="907" t="s">
        <v>797</v>
      </c>
      <c r="U21" s="907" t="s">
        <v>797</v>
      </c>
      <c r="V21" s="907" t="s">
        <v>797</v>
      </c>
      <c r="W21" s="907" t="s">
        <v>797</v>
      </c>
      <c r="X21" s="907" t="s">
        <v>797</v>
      </c>
      <c r="Y21" s="815" t="s">
        <v>168</v>
      </c>
      <c r="Z21" s="815" t="s">
        <v>168</v>
      </c>
      <c r="AA21" s="815" t="s">
        <v>168</v>
      </c>
      <c r="AB21" s="907" t="s">
        <v>797</v>
      </c>
      <c r="AC21" s="907" t="s">
        <v>797</v>
      </c>
      <c r="AD21" s="906" t="s">
        <v>797</v>
      </c>
      <c r="AE21" s="504" t="s">
        <v>545</v>
      </c>
    </row>
    <row r="22" spans="1:31" s="545" customFormat="1" ht="30.2" customHeight="1">
      <c r="A22" s="505" t="s">
        <v>546</v>
      </c>
      <c r="B22" s="906" t="s">
        <v>797</v>
      </c>
      <c r="C22" s="907" t="s">
        <v>797</v>
      </c>
      <c r="D22" s="907" t="s">
        <v>797</v>
      </c>
      <c r="E22" s="907" t="s">
        <v>797</v>
      </c>
      <c r="F22" s="907" t="s">
        <v>797</v>
      </c>
      <c r="G22" s="907" t="s">
        <v>797</v>
      </c>
      <c r="H22" s="907" t="s">
        <v>797</v>
      </c>
      <c r="I22" s="907" t="s">
        <v>797</v>
      </c>
      <c r="J22" s="471" t="s">
        <v>168</v>
      </c>
      <c r="K22" s="471" t="s">
        <v>168</v>
      </c>
      <c r="L22" s="471" t="s">
        <v>168</v>
      </c>
      <c r="M22" s="471" t="s">
        <v>168</v>
      </c>
      <c r="N22" s="907" t="s">
        <v>797</v>
      </c>
      <c r="O22" s="907" t="s">
        <v>797</v>
      </c>
      <c r="P22" s="907" t="s">
        <v>797</v>
      </c>
      <c r="Q22" s="907" t="s">
        <v>797</v>
      </c>
      <c r="R22" s="907" t="s">
        <v>797</v>
      </c>
      <c r="S22" s="907" t="s">
        <v>797</v>
      </c>
      <c r="T22" s="907" t="s">
        <v>797</v>
      </c>
      <c r="U22" s="907" t="s">
        <v>797</v>
      </c>
      <c r="V22" s="907" t="s">
        <v>797</v>
      </c>
      <c r="W22" s="907" t="s">
        <v>797</v>
      </c>
      <c r="X22" s="907" t="s">
        <v>797</v>
      </c>
      <c r="Y22" s="815" t="s">
        <v>168</v>
      </c>
      <c r="Z22" s="815" t="s">
        <v>168</v>
      </c>
      <c r="AA22" s="815" t="s">
        <v>168</v>
      </c>
      <c r="AB22" s="907" t="s">
        <v>797</v>
      </c>
      <c r="AC22" s="907" t="s">
        <v>797</v>
      </c>
      <c r="AD22" s="906" t="s">
        <v>797</v>
      </c>
      <c r="AE22" s="504" t="s">
        <v>546</v>
      </c>
    </row>
    <row r="23" spans="1:31" s="545" customFormat="1" ht="30.2" customHeight="1">
      <c r="A23" s="505" t="s">
        <v>547</v>
      </c>
      <c r="B23" s="906" t="s">
        <v>797</v>
      </c>
      <c r="C23" s="907" t="s">
        <v>797</v>
      </c>
      <c r="D23" s="907" t="s">
        <v>797</v>
      </c>
      <c r="E23" s="907" t="s">
        <v>797</v>
      </c>
      <c r="F23" s="907" t="s">
        <v>797</v>
      </c>
      <c r="G23" s="907" t="s">
        <v>797</v>
      </c>
      <c r="H23" s="907" t="s">
        <v>797</v>
      </c>
      <c r="I23" s="907" t="s">
        <v>797</v>
      </c>
      <c r="J23" s="471" t="s">
        <v>168</v>
      </c>
      <c r="K23" s="471" t="s">
        <v>168</v>
      </c>
      <c r="L23" s="471" t="s">
        <v>168</v>
      </c>
      <c r="M23" s="471" t="s">
        <v>168</v>
      </c>
      <c r="N23" s="907" t="s">
        <v>797</v>
      </c>
      <c r="O23" s="907" t="s">
        <v>797</v>
      </c>
      <c r="P23" s="907" t="s">
        <v>797</v>
      </c>
      <c r="Q23" s="907" t="s">
        <v>797</v>
      </c>
      <c r="R23" s="907" t="s">
        <v>797</v>
      </c>
      <c r="S23" s="907" t="s">
        <v>797</v>
      </c>
      <c r="T23" s="907" t="s">
        <v>797</v>
      </c>
      <c r="U23" s="907" t="s">
        <v>797</v>
      </c>
      <c r="V23" s="907" t="s">
        <v>797</v>
      </c>
      <c r="W23" s="907" t="s">
        <v>797</v>
      </c>
      <c r="X23" s="907" t="s">
        <v>797</v>
      </c>
      <c r="Y23" s="815" t="s">
        <v>168</v>
      </c>
      <c r="Z23" s="815" t="s">
        <v>168</v>
      </c>
      <c r="AA23" s="815" t="s">
        <v>168</v>
      </c>
      <c r="AB23" s="907" t="s">
        <v>797</v>
      </c>
      <c r="AC23" s="907" t="s">
        <v>797</v>
      </c>
      <c r="AD23" s="906" t="s">
        <v>797</v>
      </c>
      <c r="AE23" s="504" t="s">
        <v>547</v>
      </c>
    </row>
    <row r="24" spans="1:31" s="545" customFormat="1" ht="30.2" customHeight="1">
      <c r="A24" s="505" t="s">
        <v>548</v>
      </c>
      <c r="B24" s="906" t="s">
        <v>797</v>
      </c>
      <c r="C24" s="907" t="s">
        <v>797</v>
      </c>
      <c r="D24" s="907" t="s">
        <v>797</v>
      </c>
      <c r="E24" s="907" t="s">
        <v>797</v>
      </c>
      <c r="F24" s="907" t="s">
        <v>797</v>
      </c>
      <c r="G24" s="907" t="s">
        <v>797</v>
      </c>
      <c r="H24" s="907" t="s">
        <v>797</v>
      </c>
      <c r="I24" s="907" t="s">
        <v>797</v>
      </c>
      <c r="J24" s="471" t="s">
        <v>168</v>
      </c>
      <c r="K24" s="471" t="s">
        <v>168</v>
      </c>
      <c r="L24" s="471" t="s">
        <v>168</v>
      </c>
      <c r="M24" s="471" t="s">
        <v>168</v>
      </c>
      <c r="N24" s="907" t="s">
        <v>797</v>
      </c>
      <c r="O24" s="907" t="s">
        <v>797</v>
      </c>
      <c r="P24" s="907" t="s">
        <v>797</v>
      </c>
      <c r="Q24" s="907" t="s">
        <v>797</v>
      </c>
      <c r="R24" s="907" t="s">
        <v>797</v>
      </c>
      <c r="S24" s="907" t="s">
        <v>797</v>
      </c>
      <c r="T24" s="907" t="s">
        <v>797</v>
      </c>
      <c r="U24" s="907" t="s">
        <v>797</v>
      </c>
      <c r="V24" s="907" t="s">
        <v>797</v>
      </c>
      <c r="W24" s="907" t="s">
        <v>797</v>
      </c>
      <c r="X24" s="907" t="s">
        <v>797</v>
      </c>
      <c r="Y24" s="815" t="s">
        <v>168</v>
      </c>
      <c r="Z24" s="815" t="s">
        <v>168</v>
      </c>
      <c r="AA24" s="815" t="s">
        <v>168</v>
      </c>
      <c r="AB24" s="907" t="s">
        <v>797</v>
      </c>
      <c r="AC24" s="907" t="s">
        <v>797</v>
      </c>
      <c r="AD24" s="906" t="s">
        <v>797</v>
      </c>
      <c r="AE24" s="504" t="s">
        <v>548</v>
      </c>
    </row>
    <row r="25" spans="1:31" s="545" customFormat="1" ht="30.2" customHeight="1" thickBot="1">
      <c r="A25" s="935" t="s">
        <v>549</v>
      </c>
      <c r="B25" s="936" t="s">
        <v>797</v>
      </c>
      <c r="C25" s="921" t="s">
        <v>797</v>
      </c>
      <c r="D25" s="921" t="s">
        <v>797</v>
      </c>
      <c r="E25" s="921" t="s">
        <v>797</v>
      </c>
      <c r="F25" s="921" t="s">
        <v>797</v>
      </c>
      <c r="G25" s="921" t="s">
        <v>797</v>
      </c>
      <c r="H25" s="921" t="s">
        <v>797</v>
      </c>
      <c r="I25" s="921" t="s">
        <v>797</v>
      </c>
      <c r="J25" s="937" t="s">
        <v>168</v>
      </c>
      <c r="K25" s="937" t="s">
        <v>168</v>
      </c>
      <c r="L25" s="937" t="s">
        <v>168</v>
      </c>
      <c r="M25" s="937" t="s">
        <v>168</v>
      </c>
      <c r="N25" s="921" t="s">
        <v>797</v>
      </c>
      <c r="O25" s="921" t="s">
        <v>797</v>
      </c>
      <c r="P25" s="921" t="s">
        <v>797</v>
      </c>
      <c r="Q25" s="921" t="s">
        <v>797</v>
      </c>
      <c r="R25" s="921" t="s">
        <v>797</v>
      </c>
      <c r="S25" s="921" t="s">
        <v>797</v>
      </c>
      <c r="T25" s="921" t="s">
        <v>797</v>
      </c>
      <c r="U25" s="921" t="s">
        <v>797</v>
      </c>
      <c r="V25" s="921" t="s">
        <v>797</v>
      </c>
      <c r="W25" s="921" t="s">
        <v>797</v>
      </c>
      <c r="X25" s="921" t="s">
        <v>797</v>
      </c>
      <c r="Y25" s="938" t="s">
        <v>168</v>
      </c>
      <c r="Z25" s="938" t="s">
        <v>168</v>
      </c>
      <c r="AA25" s="938" t="s">
        <v>168</v>
      </c>
      <c r="AB25" s="921" t="s">
        <v>797</v>
      </c>
      <c r="AC25" s="921" t="s">
        <v>797</v>
      </c>
      <c r="AD25" s="939" t="s">
        <v>797</v>
      </c>
      <c r="AE25" s="940" t="s">
        <v>549</v>
      </c>
    </row>
    <row r="26" spans="1:31" s="545" customFormat="1" ht="13.5" customHeight="1" thickTop="1">
      <c r="A26" s="697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03"/>
      <c r="R26" s="563"/>
      <c r="S26" s="563"/>
      <c r="T26" s="563"/>
      <c r="U26" s="503"/>
      <c r="V26" s="471"/>
      <c r="W26" s="471"/>
      <c r="X26" s="471"/>
      <c r="Y26" s="471"/>
      <c r="Z26" s="471"/>
      <c r="AA26" s="471"/>
      <c r="AB26" s="503"/>
      <c r="AC26" s="503"/>
      <c r="AD26" s="503"/>
      <c r="AE26" s="697"/>
    </row>
    <row r="27" spans="1:31" s="546" customFormat="1" ht="13.5" customHeight="1">
      <c r="A27" s="234" t="s">
        <v>551</v>
      </c>
      <c r="B27" s="234"/>
      <c r="C27" s="234"/>
      <c r="D27" s="234"/>
      <c r="E27" s="234"/>
      <c r="F27" s="234"/>
      <c r="G27" s="234"/>
      <c r="H27" s="234"/>
      <c r="Q27" s="547"/>
      <c r="U27" s="547"/>
      <c r="V27" s="548"/>
      <c r="AE27" s="547" t="s">
        <v>400</v>
      </c>
    </row>
  </sheetData>
  <mergeCells count="17">
    <mergeCell ref="V6:AD6"/>
    <mergeCell ref="V7:X7"/>
    <mergeCell ref="A2:U2"/>
    <mergeCell ref="V2:AE2"/>
    <mergeCell ref="R5:T5"/>
    <mergeCell ref="A6:A8"/>
    <mergeCell ref="AE6:AE8"/>
    <mergeCell ref="B7:E7"/>
    <mergeCell ref="F7:I7"/>
    <mergeCell ref="J7:M7"/>
    <mergeCell ref="R7:U7"/>
    <mergeCell ref="N5:P5"/>
    <mergeCell ref="N7:Q7"/>
    <mergeCell ref="B6:Q6"/>
    <mergeCell ref="R6:U6"/>
    <mergeCell ref="Y7:AA7"/>
    <mergeCell ref="AB7:AD7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0"/>
  <sheetViews>
    <sheetView view="pageBreakPreview" topLeftCell="A10" zoomScaleSheetLayoutView="100" workbookViewId="0">
      <selection activeCell="E13" sqref="E13"/>
    </sheetView>
  </sheetViews>
  <sheetFormatPr defaultRowHeight="15"/>
  <cols>
    <col min="1" max="3" width="10.77734375" style="70" customWidth="1"/>
    <col min="4" max="4" width="11" style="70" customWidth="1"/>
    <col min="5" max="7" width="10.5546875" style="70" customWidth="1"/>
    <col min="8" max="11" width="8.44140625" style="70" customWidth="1"/>
    <col min="12" max="16384" width="8.88671875" style="70"/>
  </cols>
  <sheetData>
    <row r="1" spans="1:7" s="67" customFormat="1" ht="13.5" customHeight="1">
      <c r="A1" s="78" t="s">
        <v>172</v>
      </c>
    </row>
    <row r="2" spans="1:7" ht="45" customHeight="1">
      <c r="A2" s="1139" t="s">
        <v>413</v>
      </c>
      <c r="B2" s="1140"/>
      <c r="C2" s="1140"/>
      <c r="D2" s="1140"/>
      <c r="E2" s="1140"/>
      <c r="F2" s="1109"/>
      <c r="G2" s="1109"/>
    </row>
    <row r="3" spans="1:7" s="67" customFormat="1" ht="13.5" customHeight="1" thickBot="1">
      <c r="A3" s="84" t="s">
        <v>171</v>
      </c>
    </row>
    <row r="4" spans="1:7" s="86" customFormat="1" ht="75" customHeight="1" thickTop="1">
      <c r="A4" s="623" t="s">
        <v>178</v>
      </c>
      <c r="B4" s="1137" t="s">
        <v>179</v>
      </c>
      <c r="C4" s="1138"/>
      <c r="D4" s="624" t="s">
        <v>591</v>
      </c>
      <c r="E4" s="625" t="s">
        <v>590</v>
      </c>
      <c r="F4" s="626" t="s">
        <v>212</v>
      </c>
      <c r="G4" s="626" t="s">
        <v>180</v>
      </c>
    </row>
    <row r="5" spans="1:7" s="86" customFormat="1" ht="40.35" customHeight="1">
      <c r="A5" s="342">
        <v>2011</v>
      </c>
      <c r="B5" s="1135">
        <v>80185</v>
      </c>
      <c r="C5" s="1136"/>
      <c r="D5" s="144">
        <v>776</v>
      </c>
      <c r="E5" s="144">
        <v>666</v>
      </c>
      <c r="F5" s="144">
        <v>31646</v>
      </c>
      <c r="G5" s="144">
        <v>20770</v>
      </c>
    </row>
    <row r="6" spans="1:7" s="86" customFormat="1" ht="40.35" customHeight="1">
      <c r="A6" s="342">
        <v>2012</v>
      </c>
      <c r="B6" s="1135">
        <v>79024</v>
      </c>
      <c r="C6" s="1136"/>
      <c r="D6" s="144">
        <v>746</v>
      </c>
      <c r="E6" s="144">
        <v>901</v>
      </c>
      <c r="F6" s="144">
        <v>30947</v>
      </c>
      <c r="G6" s="144">
        <v>20104</v>
      </c>
    </row>
    <row r="7" spans="1:7" ht="40.35" customHeight="1">
      <c r="A7" s="342">
        <v>2013</v>
      </c>
      <c r="B7" s="1135">
        <v>78717</v>
      </c>
      <c r="C7" s="1141"/>
      <c r="D7" s="144">
        <v>505</v>
      </c>
      <c r="E7" s="144">
        <v>889</v>
      </c>
      <c r="F7" s="144">
        <v>31186</v>
      </c>
      <c r="G7" s="144">
        <v>19630</v>
      </c>
    </row>
    <row r="8" spans="1:7" ht="40.35" customHeight="1">
      <c r="A8" s="342">
        <v>2014</v>
      </c>
      <c r="B8" s="1135">
        <v>76436</v>
      </c>
      <c r="C8" s="1142"/>
      <c r="D8" s="144">
        <v>610</v>
      </c>
      <c r="E8" s="144">
        <v>842</v>
      </c>
      <c r="F8" s="144">
        <v>30603</v>
      </c>
      <c r="G8" s="144">
        <v>18742</v>
      </c>
    </row>
    <row r="9" spans="1:7" ht="40.35" customHeight="1">
      <c r="A9" s="342">
        <v>2015</v>
      </c>
      <c r="B9" s="1135">
        <v>74611</v>
      </c>
      <c r="C9" s="1142"/>
      <c r="D9" s="942">
        <v>710</v>
      </c>
      <c r="E9" s="942">
        <v>1343</v>
      </c>
      <c r="F9" s="942">
        <v>30715</v>
      </c>
      <c r="G9" s="942">
        <v>18630</v>
      </c>
    </row>
    <row r="10" spans="1:7" s="145" customFormat="1" ht="40.35" customHeight="1" thickBot="1">
      <c r="A10" s="297">
        <v>2016</v>
      </c>
      <c r="B10" s="1133">
        <v>74292</v>
      </c>
      <c r="C10" s="1134"/>
      <c r="D10" s="298">
        <v>737</v>
      </c>
      <c r="E10" s="298">
        <v>1052</v>
      </c>
      <c r="F10" s="266">
        <v>30963</v>
      </c>
      <c r="G10" s="266">
        <v>18384</v>
      </c>
    </row>
    <row r="11" spans="1:7" ht="17.25" customHeight="1" thickTop="1" thickBot="1">
      <c r="A11" s="94"/>
      <c r="B11" s="94"/>
      <c r="C11" s="94"/>
      <c r="D11" s="94"/>
      <c r="E11" s="94"/>
    </row>
    <row r="12" spans="1:7" ht="72.2" customHeight="1" thickTop="1">
      <c r="A12" s="627" t="s">
        <v>181</v>
      </c>
      <c r="B12" s="628" t="s">
        <v>213</v>
      </c>
      <c r="C12" s="628" t="s">
        <v>214</v>
      </c>
      <c r="D12" s="628" t="s">
        <v>215</v>
      </c>
      <c r="E12" s="628" t="s">
        <v>182</v>
      </c>
      <c r="F12" s="628" t="s">
        <v>183</v>
      </c>
      <c r="G12" s="626" t="s">
        <v>185</v>
      </c>
    </row>
    <row r="13" spans="1:7" ht="40.35" customHeight="1">
      <c r="A13" s="94">
        <v>2011</v>
      </c>
      <c r="B13" s="320">
        <v>9384</v>
      </c>
      <c r="C13" s="144">
        <v>6498</v>
      </c>
      <c r="D13" s="144">
        <v>5186</v>
      </c>
      <c r="E13" s="144">
        <v>3179</v>
      </c>
      <c r="F13" s="144">
        <v>1806</v>
      </c>
      <c r="G13" s="144">
        <v>273</v>
      </c>
    </row>
    <row r="14" spans="1:7" ht="40.35" customHeight="1">
      <c r="A14" s="94">
        <v>2012</v>
      </c>
      <c r="B14" s="320">
        <v>9334</v>
      </c>
      <c r="C14" s="144">
        <v>6299</v>
      </c>
      <c r="D14" s="144">
        <v>5182</v>
      </c>
      <c r="E14" s="144">
        <v>3275</v>
      </c>
      <c r="F14" s="144">
        <v>1896</v>
      </c>
      <c r="G14" s="144">
        <v>339</v>
      </c>
    </row>
    <row r="15" spans="1:7" ht="40.35" customHeight="1">
      <c r="A15" s="94">
        <v>2013</v>
      </c>
      <c r="B15" s="747">
        <v>9128</v>
      </c>
      <c r="C15" s="144">
        <v>6264</v>
      </c>
      <c r="D15" s="144">
        <v>5373</v>
      </c>
      <c r="E15" s="144">
        <v>3501</v>
      </c>
      <c r="F15" s="144">
        <v>1840</v>
      </c>
      <c r="G15" s="144">
        <v>400</v>
      </c>
    </row>
    <row r="16" spans="1:7" ht="40.35" customHeight="1">
      <c r="A16" s="94">
        <v>2014</v>
      </c>
      <c r="B16" s="870">
        <v>9207</v>
      </c>
      <c r="C16" s="144">
        <v>5790</v>
      </c>
      <c r="D16" s="144">
        <v>5167</v>
      </c>
      <c r="E16" s="144">
        <v>3523</v>
      </c>
      <c r="F16" s="144">
        <v>1643</v>
      </c>
      <c r="G16" s="144">
        <v>310</v>
      </c>
    </row>
    <row r="17" spans="1:7" ht="40.35" customHeight="1">
      <c r="A17" s="94">
        <v>2015</v>
      </c>
      <c r="B17" s="941">
        <v>8246</v>
      </c>
      <c r="C17" s="942">
        <v>5281</v>
      </c>
      <c r="D17" s="942">
        <v>4329</v>
      </c>
      <c r="E17" s="942">
        <v>3274</v>
      </c>
      <c r="F17" s="942">
        <v>1633</v>
      </c>
      <c r="G17" s="942">
        <v>450</v>
      </c>
    </row>
    <row r="18" spans="1:7" s="145" customFormat="1" ht="40.35" customHeight="1" thickBot="1">
      <c r="A18" s="299">
        <v>2016</v>
      </c>
      <c r="B18" s="746">
        <v>8341</v>
      </c>
      <c r="C18" s="298">
        <v>5017</v>
      </c>
      <c r="D18" s="298">
        <v>4053</v>
      </c>
      <c r="E18" s="298">
        <v>3711</v>
      </c>
      <c r="F18" s="266">
        <v>1614</v>
      </c>
      <c r="G18" s="266">
        <v>421</v>
      </c>
    </row>
    <row r="19" spans="1:7" ht="13.5" customHeight="1" thickTop="1">
      <c r="A19" s="140"/>
    </row>
    <row r="20" spans="1:7" ht="13.5" customHeight="1">
      <c r="A20" s="78" t="s">
        <v>469</v>
      </c>
    </row>
  </sheetData>
  <mergeCells count="8">
    <mergeCell ref="B10:C10"/>
    <mergeCell ref="B5:C5"/>
    <mergeCell ref="B4:C4"/>
    <mergeCell ref="A2:G2"/>
    <mergeCell ref="B6:C6"/>
    <mergeCell ref="B7:C7"/>
    <mergeCell ref="B8:C8"/>
    <mergeCell ref="B9:C9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V241"/>
  <sheetViews>
    <sheetView view="pageBreakPreview" topLeftCell="A3" zoomScaleNormal="100" zoomScaleSheetLayoutView="100" workbookViewId="0">
      <selection activeCell="K11" sqref="K11"/>
    </sheetView>
  </sheetViews>
  <sheetFormatPr defaultRowHeight="13.5"/>
  <cols>
    <col min="1" max="2" width="10.77734375" style="453" customWidth="1"/>
    <col min="3" max="3" width="10.77734375" style="455" customWidth="1"/>
    <col min="4" max="4" width="10.5546875" style="453" customWidth="1"/>
    <col min="5" max="5" width="10.77734375" style="455" customWidth="1"/>
    <col min="6" max="6" width="10.5546875" style="453" customWidth="1"/>
    <col min="7" max="7" width="10.77734375" style="455" customWidth="1"/>
    <col min="8" max="8" width="8.33203125" style="453" customWidth="1"/>
    <col min="9" max="9" width="8.33203125" style="455" customWidth="1"/>
    <col min="10" max="10" width="8" style="453" customWidth="1"/>
    <col min="11" max="11" width="8" style="455" customWidth="1"/>
    <col min="12" max="12" width="8" style="453" customWidth="1"/>
    <col min="13" max="13" width="8" style="455" customWidth="1"/>
    <col min="14" max="14" width="7.77734375" style="453" customWidth="1"/>
    <col min="15" max="15" width="7.77734375" style="455" customWidth="1"/>
    <col min="16" max="16" width="10.77734375" style="453" customWidth="1"/>
    <col min="17" max="23" width="8.88671875" style="453"/>
    <col min="24" max="24" width="10" style="453" customWidth="1"/>
    <col min="25" max="16384" width="8.88671875" style="453"/>
  </cols>
  <sheetData>
    <row r="1" spans="1:24" s="707" customFormat="1" ht="13.5" customHeight="1">
      <c r="A1" s="79" t="s">
        <v>518</v>
      </c>
      <c r="B1" s="77" t="s">
        <v>562</v>
      </c>
      <c r="C1" s="703"/>
      <c r="D1" s="704"/>
      <c r="E1" s="703"/>
      <c r="F1" s="704"/>
      <c r="G1" s="703"/>
      <c r="H1" s="704"/>
      <c r="I1" s="703"/>
      <c r="J1" s="704"/>
      <c r="K1" s="703"/>
      <c r="L1" s="704"/>
      <c r="M1" s="703"/>
      <c r="N1" s="704"/>
      <c r="O1" s="705"/>
      <c r="P1" s="706" t="s">
        <v>564</v>
      </c>
    </row>
    <row r="2" spans="1:24" s="444" customFormat="1" ht="45" customHeight="1">
      <c r="B2" s="1568" t="s">
        <v>410</v>
      </c>
      <c r="C2" s="1568"/>
      <c r="D2" s="1568"/>
      <c r="E2" s="1568"/>
      <c r="F2" s="1568"/>
      <c r="G2" s="1568"/>
      <c r="H2" s="1568" t="s">
        <v>665</v>
      </c>
      <c r="I2" s="1568"/>
      <c r="J2" s="1568"/>
      <c r="K2" s="1568"/>
      <c r="L2" s="1568"/>
      <c r="M2" s="1568"/>
      <c r="N2" s="1568"/>
      <c r="O2" s="1568"/>
      <c r="P2" s="1568"/>
      <c r="Q2" s="1568"/>
      <c r="R2" s="1568"/>
      <c r="S2" s="1568"/>
      <c r="T2" s="1568"/>
      <c r="U2" s="1568"/>
      <c r="V2" s="1568"/>
      <c r="W2" s="1568"/>
      <c r="X2" s="1568"/>
    </row>
    <row r="3" spans="1:24" s="711" customFormat="1" ht="13.5" customHeight="1" thickBot="1">
      <c r="A3" s="708" t="s">
        <v>666</v>
      </c>
      <c r="B3" s="709"/>
      <c r="C3" s="710"/>
      <c r="E3" s="712"/>
      <c r="G3" s="712"/>
      <c r="H3" s="710"/>
      <c r="I3" s="710"/>
      <c r="K3" s="712"/>
      <c r="M3" s="713"/>
      <c r="N3" s="714"/>
      <c r="O3" s="715"/>
      <c r="P3" s="716" t="s">
        <v>421</v>
      </c>
    </row>
    <row r="4" spans="1:24" s="445" customFormat="1" ht="20.100000000000001" customHeight="1" thickTop="1">
      <c r="A4" s="1579" t="s">
        <v>411</v>
      </c>
      <c r="B4" s="1571" t="s">
        <v>371</v>
      </c>
      <c r="C4" s="1586"/>
      <c r="D4" s="1569" t="s">
        <v>372</v>
      </c>
      <c r="E4" s="1572"/>
      <c r="F4" s="1569" t="s">
        <v>708</v>
      </c>
      <c r="G4" s="1570"/>
      <c r="H4" s="1571" t="s">
        <v>373</v>
      </c>
      <c r="I4" s="1572"/>
      <c r="J4" s="1569" t="s">
        <v>374</v>
      </c>
      <c r="K4" s="1572"/>
      <c r="L4" s="1569" t="s">
        <v>375</v>
      </c>
      <c r="M4" s="1569"/>
      <c r="N4" s="1569" t="s">
        <v>384</v>
      </c>
      <c r="O4" s="1574"/>
      <c r="P4" s="1582" t="s">
        <v>411</v>
      </c>
    </row>
    <row r="5" spans="1:24" s="445" customFormat="1" ht="27.95" customHeight="1">
      <c r="A5" s="1580"/>
      <c r="B5" s="1587" t="s">
        <v>278</v>
      </c>
      <c r="C5" s="1585"/>
      <c r="D5" s="1573" t="s">
        <v>376</v>
      </c>
      <c r="E5" s="1585"/>
      <c r="F5" s="1573" t="s">
        <v>377</v>
      </c>
      <c r="G5" s="1588"/>
      <c r="H5" s="1575" t="s">
        <v>378</v>
      </c>
      <c r="I5" s="1576"/>
      <c r="J5" s="1577" t="s">
        <v>379</v>
      </c>
      <c r="K5" s="1578"/>
      <c r="L5" s="1573" t="s">
        <v>380</v>
      </c>
      <c r="M5" s="1573"/>
      <c r="N5" s="1573" t="s">
        <v>381</v>
      </c>
      <c r="O5" s="1577"/>
      <c r="P5" s="1583"/>
    </row>
    <row r="6" spans="1:24" s="446" customFormat="1" ht="39.950000000000003" customHeight="1">
      <c r="A6" s="1581"/>
      <c r="B6" s="722" t="s">
        <v>817</v>
      </c>
      <c r="C6" s="723" t="s">
        <v>669</v>
      </c>
      <c r="D6" s="722" t="s">
        <v>817</v>
      </c>
      <c r="E6" s="723" t="s">
        <v>669</v>
      </c>
      <c r="F6" s="722" t="s">
        <v>817</v>
      </c>
      <c r="G6" s="723" t="s">
        <v>669</v>
      </c>
      <c r="H6" s="722" t="s">
        <v>817</v>
      </c>
      <c r="I6" s="723" t="s">
        <v>669</v>
      </c>
      <c r="J6" s="724" t="s">
        <v>382</v>
      </c>
      <c r="K6" s="725" t="s">
        <v>383</v>
      </c>
      <c r="L6" s="724" t="s">
        <v>382</v>
      </c>
      <c r="M6" s="725" t="s">
        <v>383</v>
      </c>
      <c r="N6" s="724" t="s">
        <v>382</v>
      </c>
      <c r="O6" s="726" t="s">
        <v>383</v>
      </c>
      <c r="P6" s="1584"/>
    </row>
    <row r="7" spans="1:24" s="447" customFormat="1" ht="33" customHeight="1">
      <c r="A7" s="591">
        <v>2010</v>
      </c>
      <c r="B7" s="573">
        <v>283.39999999999998</v>
      </c>
      <c r="C7" s="574">
        <v>47300</v>
      </c>
      <c r="D7" s="573">
        <v>62.9</v>
      </c>
      <c r="E7" s="574">
        <v>20085</v>
      </c>
      <c r="F7" s="573">
        <v>55.3</v>
      </c>
      <c r="G7" s="574">
        <v>21220</v>
      </c>
      <c r="H7" s="573">
        <v>10.7</v>
      </c>
      <c r="I7" s="574">
        <v>4431</v>
      </c>
      <c r="J7" s="573">
        <v>127.7</v>
      </c>
      <c r="K7" s="574">
        <v>775</v>
      </c>
      <c r="L7" s="573">
        <v>24.2</v>
      </c>
      <c r="M7" s="574">
        <v>299</v>
      </c>
      <c r="N7" s="573">
        <v>2.6</v>
      </c>
      <c r="O7" s="574">
        <v>490</v>
      </c>
      <c r="P7" s="592">
        <v>2010</v>
      </c>
    </row>
    <row r="8" spans="1:24" s="447" customFormat="1" ht="33" customHeight="1">
      <c r="A8" s="564">
        <v>2011</v>
      </c>
      <c r="B8" s="567">
        <v>274.90000000000003</v>
      </c>
      <c r="C8" s="575">
        <v>48759</v>
      </c>
      <c r="D8" s="569">
        <v>59.400000000000006</v>
      </c>
      <c r="E8" s="575">
        <v>21658</v>
      </c>
      <c r="F8" s="569">
        <v>63.5</v>
      </c>
      <c r="G8" s="575">
        <v>21610</v>
      </c>
      <c r="H8" s="569">
        <v>16.5</v>
      </c>
      <c r="I8" s="575">
        <v>4127</v>
      </c>
      <c r="J8" s="569">
        <v>112.89999999999999</v>
      </c>
      <c r="K8" s="575">
        <v>573</v>
      </c>
      <c r="L8" s="569">
        <v>19.799999999999997</v>
      </c>
      <c r="M8" s="575">
        <v>156</v>
      </c>
      <c r="N8" s="569">
        <v>2.8</v>
      </c>
      <c r="O8" s="578">
        <v>635</v>
      </c>
      <c r="P8" s="564">
        <v>2011</v>
      </c>
    </row>
    <row r="9" spans="1:24" s="447" customFormat="1" ht="33" customHeight="1">
      <c r="A9" s="564">
        <v>2012</v>
      </c>
      <c r="B9" s="567">
        <v>267.39999999999998</v>
      </c>
      <c r="C9" s="575">
        <v>55115</v>
      </c>
      <c r="D9" s="569">
        <v>42.800000000000004</v>
      </c>
      <c r="E9" s="575">
        <v>23253</v>
      </c>
      <c r="F9" s="569">
        <v>57.699999999999996</v>
      </c>
      <c r="G9" s="575">
        <v>22408</v>
      </c>
      <c r="H9" s="569">
        <v>16.400000000000002</v>
      </c>
      <c r="I9" s="575">
        <v>7201</v>
      </c>
      <c r="J9" s="569">
        <v>128.5</v>
      </c>
      <c r="K9" s="575">
        <v>560</v>
      </c>
      <c r="L9" s="569">
        <v>18.299999999999997</v>
      </c>
      <c r="M9" s="575">
        <v>148</v>
      </c>
      <c r="N9" s="569">
        <v>3.7</v>
      </c>
      <c r="O9" s="578">
        <v>1545</v>
      </c>
      <c r="P9" s="564">
        <v>2012</v>
      </c>
    </row>
    <row r="10" spans="1:24" s="447" customFormat="1" ht="33" customHeight="1">
      <c r="A10" s="564">
        <v>2013</v>
      </c>
      <c r="B10" s="570">
        <v>263.10000000000002</v>
      </c>
      <c r="C10" s="576">
        <v>46302</v>
      </c>
      <c r="D10" s="571">
        <v>40.700000000000003</v>
      </c>
      <c r="E10" s="576">
        <v>20736</v>
      </c>
      <c r="F10" s="571">
        <v>59.8</v>
      </c>
      <c r="G10" s="576">
        <v>19080</v>
      </c>
      <c r="H10" s="571">
        <v>16.899999999999999</v>
      </c>
      <c r="I10" s="576">
        <v>4155</v>
      </c>
      <c r="J10" s="571">
        <v>120.2</v>
      </c>
      <c r="K10" s="576">
        <v>1676</v>
      </c>
      <c r="L10" s="571">
        <v>22.7</v>
      </c>
      <c r="M10" s="576">
        <v>147</v>
      </c>
      <c r="N10" s="571">
        <v>2.7</v>
      </c>
      <c r="O10" s="579">
        <v>508</v>
      </c>
      <c r="P10" s="564">
        <v>2013</v>
      </c>
    </row>
    <row r="11" spans="1:24" s="822" customFormat="1" ht="33" customHeight="1">
      <c r="A11" s="820">
        <v>2014</v>
      </c>
      <c r="B11" s="607">
        <v>246</v>
      </c>
      <c r="C11" s="576">
        <v>45775</v>
      </c>
      <c r="D11" s="571">
        <v>42.6</v>
      </c>
      <c r="E11" s="576">
        <v>18839</v>
      </c>
      <c r="F11" s="571">
        <v>59.5</v>
      </c>
      <c r="G11" s="576">
        <v>17647</v>
      </c>
      <c r="H11" s="571">
        <v>17.3</v>
      </c>
      <c r="I11" s="576">
        <v>7765</v>
      </c>
      <c r="J11" s="571">
        <v>103.2</v>
      </c>
      <c r="K11" s="576">
        <v>446</v>
      </c>
      <c r="L11" s="571">
        <v>20.6</v>
      </c>
      <c r="M11" s="576">
        <v>151</v>
      </c>
      <c r="N11" s="571">
        <v>2.8000000000000003</v>
      </c>
      <c r="O11" s="821">
        <v>927</v>
      </c>
      <c r="P11" s="564">
        <v>2014</v>
      </c>
    </row>
    <row r="12" spans="1:24" s="822" customFormat="1" ht="33" customHeight="1">
      <c r="A12" s="820">
        <v>2015</v>
      </c>
      <c r="B12" s="607">
        <v>241.66000000000003</v>
      </c>
      <c r="C12" s="576">
        <v>36130.5</v>
      </c>
      <c r="D12" s="571">
        <v>40.119999999999997</v>
      </c>
      <c r="E12" s="576">
        <v>15774</v>
      </c>
      <c r="F12" s="571">
        <v>61.66</v>
      </c>
      <c r="G12" s="576">
        <v>17218</v>
      </c>
      <c r="H12" s="571">
        <v>17.349999999999998</v>
      </c>
      <c r="I12" s="576">
        <v>2292</v>
      </c>
      <c r="J12" s="571">
        <v>103.2</v>
      </c>
      <c r="K12" s="576">
        <v>439.5</v>
      </c>
      <c r="L12" s="571">
        <v>17.330000000000002</v>
      </c>
      <c r="M12" s="576">
        <v>137</v>
      </c>
      <c r="N12" s="571">
        <v>1.9999999999999998</v>
      </c>
      <c r="O12" s="821">
        <v>270</v>
      </c>
      <c r="P12" s="564">
        <v>2015</v>
      </c>
    </row>
    <row r="13" spans="1:24" s="447" customFormat="1" ht="33" customHeight="1">
      <c r="A13" s="604">
        <v>2016</v>
      </c>
      <c r="B13" s="606">
        <v>237.89999999999998</v>
      </c>
      <c r="C13" s="577">
        <v>100890</v>
      </c>
      <c r="D13" s="572">
        <v>41.4</v>
      </c>
      <c r="E13" s="577">
        <v>27526</v>
      </c>
      <c r="F13" s="572">
        <v>64.800000000000011</v>
      </c>
      <c r="G13" s="577">
        <v>17372</v>
      </c>
      <c r="H13" s="572">
        <v>15.4</v>
      </c>
      <c r="I13" s="577">
        <v>55420</v>
      </c>
      <c r="J13" s="572">
        <v>97.5</v>
      </c>
      <c r="K13" s="577">
        <v>418</v>
      </c>
      <c r="L13" s="572">
        <v>17.100000000000001</v>
      </c>
      <c r="M13" s="577">
        <v>23</v>
      </c>
      <c r="N13" s="572">
        <v>1.7</v>
      </c>
      <c r="O13" s="608">
        <v>131</v>
      </c>
      <c r="P13" s="565">
        <v>2016</v>
      </c>
    </row>
    <row r="14" spans="1:24" s="447" customFormat="1" ht="33.6" customHeight="1">
      <c r="A14" s="605" t="s">
        <v>385</v>
      </c>
      <c r="B14" s="607">
        <v>73.7</v>
      </c>
      <c r="C14" s="576">
        <v>2848</v>
      </c>
      <c r="D14" s="571">
        <v>1.4</v>
      </c>
      <c r="E14" s="575">
        <v>695</v>
      </c>
      <c r="F14" s="571">
        <v>4.9000000000000004</v>
      </c>
      <c r="G14" s="575">
        <v>1335</v>
      </c>
      <c r="H14" s="571">
        <v>6.3</v>
      </c>
      <c r="I14" s="575">
        <v>528</v>
      </c>
      <c r="J14" s="571">
        <v>51.1</v>
      </c>
      <c r="K14" s="575">
        <v>268</v>
      </c>
      <c r="L14" s="571">
        <v>9.4</v>
      </c>
      <c r="M14" s="581">
        <v>1</v>
      </c>
      <c r="N14" s="580">
        <v>0.6</v>
      </c>
      <c r="O14" s="609">
        <v>21</v>
      </c>
      <c r="P14" s="566" t="s">
        <v>385</v>
      </c>
    </row>
    <row r="15" spans="1:24" s="447" customFormat="1" ht="33.6" customHeight="1">
      <c r="A15" s="605" t="s">
        <v>386</v>
      </c>
      <c r="B15" s="607">
        <v>23.5</v>
      </c>
      <c r="C15" s="576">
        <v>757</v>
      </c>
      <c r="D15" s="815" t="s">
        <v>168</v>
      </c>
      <c r="E15" s="815" t="s">
        <v>168</v>
      </c>
      <c r="F15" s="571">
        <v>0.9</v>
      </c>
      <c r="G15" s="575">
        <v>110</v>
      </c>
      <c r="H15" s="571">
        <v>7.2</v>
      </c>
      <c r="I15" s="575">
        <v>600</v>
      </c>
      <c r="J15" s="571">
        <v>11.1</v>
      </c>
      <c r="K15" s="575">
        <v>26</v>
      </c>
      <c r="L15" s="571">
        <v>3.8</v>
      </c>
      <c r="M15" s="575">
        <v>11</v>
      </c>
      <c r="N15" s="580">
        <v>0.5</v>
      </c>
      <c r="O15" s="609">
        <v>10</v>
      </c>
      <c r="P15" s="566" t="s">
        <v>386</v>
      </c>
    </row>
    <row r="16" spans="1:24" s="447" customFormat="1" ht="33.6" customHeight="1">
      <c r="A16" s="605" t="s">
        <v>387</v>
      </c>
      <c r="B16" s="607">
        <v>18.8</v>
      </c>
      <c r="C16" s="576">
        <v>1710</v>
      </c>
      <c r="D16" s="571">
        <v>9</v>
      </c>
      <c r="E16" s="575">
        <v>1645</v>
      </c>
      <c r="F16" s="571">
        <v>0.4</v>
      </c>
      <c r="G16" s="575">
        <v>65</v>
      </c>
      <c r="H16" s="815" t="s">
        <v>168</v>
      </c>
      <c r="I16" s="815" t="s">
        <v>168</v>
      </c>
      <c r="J16" s="571">
        <v>9.1</v>
      </c>
      <c r="K16" s="815" t="s">
        <v>168</v>
      </c>
      <c r="L16" s="571">
        <v>0.3</v>
      </c>
      <c r="M16" s="815" t="s">
        <v>168</v>
      </c>
      <c r="N16" s="815" t="s">
        <v>168</v>
      </c>
      <c r="O16" s="815" t="s">
        <v>168</v>
      </c>
      <c r="P16" s="566" t="s">
        <v>387</v>
      </c>
    </row>
    <row r="17" spans="1:256" s="447" customFormat="1" ht="33.6" customHeight="1">
      <c r="A17" s="605" t="s">
        <v>388</v>
      </c>
      <c r="B17" s="607">
        <v>0.5</v>
      </c>
      <c r="C17" s="576">
        <v>165</v>
      </c>
      <c r="D17" s="815" t="s">
        <v>168</v>
      </c>
      <c r="E17" s="815" t="s">
        <v>168</v>
      </c>
      <c r="F17" s="580">
        <v>0.1</v>
      </c>
      <c r="G17" s="580">
        <v>65</v>
      </c>
      <c r="H17" s="815" t="s">
        <v>168</v>
      </c>
      <c r="I17" s="815" t="s">
        <v>168</v>
      </c>
      <c r="J17" s="815" t="s">
        <v>168</v>
      </c>
      <c r="K17" s="815" t="s">
        <v>168</v>
      </c>
      <c r="L17" s="815" t="s">
        <v>168</v>
      </c>
      <c r="M17" s="815" t="s">
        <v>168</v>
      </c>
      <c r="N17" s="568">
        <v>0.4</v>
      </c>
      <c r="O17" s="610">
        <v>100</v>
      </c>
      <c r="P17" s="566" t="s">
        <v>388</v>
      </c>
    </row>
    <row r="18" spans="1:256" s="447" customFormat="1" ht="33.6" customHeight="1">
      <c r="A18" s="605" t="s">
        <v>389</v>
      </c>
      <c r="B18" s="607">
        <v>14.5</v>
      </c>
      <c r="C18" s="576">
        <v>302</v>
      </c>
      <c r="D18" s="571">
        <v>3</v>
      </c>
      <c r="E18" s="575">
        <v>292</v>
      </c>
      <c r="F18" s="571">
        <v>3.6</v>
      </c>
      <c r="G18" s="575">
        <v>10</v>
      </c>
      <c r="H18" s="815" t="s">
        <v>168</v>
      </c>
      <c r="I18" s="815" t="s">
        <v>168</v>
      </c>
      <c r="J18" s="571">
        <v>6.4</v>
      </c>
      <c r="K18" s="815" t="s">
        <v>168</v>
      </c>
      <c r="L18" s="571">
        <v>1.5</v>
      </c>
      <c r="M18" s="815" t="s">
        <v>168</v>
      </c>
      <c r="N18" s="815" t="s">
        <v>168</v>
      </c>
      <c r="O18" s="815" t="s">
        <v>168</v>
      </c>
      <c r="P18" s="566" t="s">
        <v>389</v>
      </c>
    </row>
    <row r="19" spans="1:256" s="447" customFormat="1" ht="33.6" customHeight="1">
      <c r="A19" s="605" t="s">
        <v>390</v>
      </c>
      <c r="B19" s="607">
        <v>1</v>
      </c>
      <c r="C19" s="576">
        <v>540</v>
      </c>
      <c r="D19" s="571">
        <v>1</v>
      </c>
      <c r="E19" s="575">
        <v>540</v>
      </c>
      <c r="F19" s="815" t="s">
        <v>168</v>
      </c>
      <c r="G19" s="815" t="s">
        <v>168</v>
      </c>
      <c r="H19" s="815" t="s">
        <v>168</v>
      </c>
      <c r="I19" s="815" t="s">
        <v>168</v>
      </c>
      <c r="J19" s="815" t="s">
        <v>168</v>
      </c>
      <c r="K19" s="815" t="s">
        <v>168</v>
      </c>
      <c r="L19" s="815" t="s">
        <v>168</v>
      </c>
      <c r="M19" s="815" t="s">
        <v>168</v>
      </c>
      <c r="N19" s="815" t="s">
        <v>168</v>
      </c>
      <c r="O19" s="815" t="s">
        <v>168</v>
      </c>
      <c r="P19" s="896" t="s">
        <v>390</v>
      </c>
    </row>
    <row r="20" spans="1:256" s="447" customFormat="1" ht="33.6" customHeight="1">
      <c r="A20" s="605" t="s">
        <v>391</v>
      </c>
      <c r="B20" s="607">
        <v>0.4</v>
      </c>
      <c r="C20" s="576">
        <v>2400</v>
      </c>
      <c r="D20" s="571">
        <v>0.4</v>
      </c>
      <c r="E20" s="575">
        <v>2400</v>
      </c>
      <c r="F20" s="815" t="s">
        <v>168</v>
      </c>
      <c r="G20" s="815" t="s">
        <v>168</v>
      </c>
      <c r="H20" s="815" t="s">
        <v>168</v>
      </c>
      <c r="I20" s="815" t="s">
        <v>168</v>
      </c>
      <c r="J20" s="815" t="s">
        <v>168</v>
      </c>
      <c r="K20" s="815" t="s">
        <v>168</v>
      </c>
      <c r="L20" s="815" t="s">
        <v>168</v>
      </c>
      <c r="M20" s="815" t="s">
        <v>168</v>
      </c>
      <c r="N20" s="815" t="s">
        <v>168</v>
      </c>
      <c r="O20" s="815" t="s">
        <v>168</v>
      </c>
      <c r="P20" s="896" t="s">
        <v>391</v>
      </c>
    </row>
    <row r="21" spans="1:256" s="447" customFormat="1" ht="33.200000000000003" customHeight="1">
      <c r="A21" s="605" t="s">
        <v>392</v>
      </c>
      <c r="B21" s="607">
        <v>39.699999999999996</v>
      </c>
      <c r="C21" s="576">
        <v>80593</v>
      </c>
      <c r="D21" s="571">
        <v>19.7</v>
      </c>
      <c r="E21" s="575">
        <v>21173</v>
      </c>
      <c r="F21" s="571">
        <v>3.2</v>
      </c>
      <c r="G21" s="575">
        <v>5067</v>
      </c>
      <c r="H21" s="571">
        <v>1.4</v>
      </c>
      <c r="I21" s="575">
        <v>54232</v>
      </c>
      <c r="J21" s="571">
        <v>13.3</v>
      </c>
      <c r="K21" s="575">
        <v>111</v>
      </c>
      <c r="L21" s="571">
        <v>2.1</v>
      </c>
      <c r="M21" s="575">
        <v>10</v>
      </c>
      <c r="N21" s="815" t="s">
        <v>168</v>
      </c>
      <c r="O21" s="815" t="s">
        <v>168</v>
      </c>
      <c r="P21" s="566" t="s">
        <v>392</v>
      </c>
    </row>
    <row r="22" spans="1:256" s="447" customFormat="1" ht="33.6" customHeight="1">
      <c r="A22" s="605" t="s">
        <v>393</v>
      </c>
      <c r="B22" s="607">
        <v>10.199999999999999</v>
      </c>
      <c r="C22" s="576">
        <v>325</v>
      </c>
      <c r="D22" s="571">
        <v>4.0999999999999996</v>
      </c>
      <c r="E22" s="575">
        <v>299</v>
      </c>
      <c r="F22" s="815" t="s">
        <v>168</v>
      </c>
      <c r="G22" s="581">
        <v>2</v>
      </c>
      <c r="H22" s="815" t="s">
        <v>168</v>
      </c>
      <c r="I22" s="581">
        <v>10</v>
      </c>
      <c r="J22" s="571">
        <v>6.1</v>
      </c>
      <c r="K22" s="575">
        <v>13</v>
      </c>
      <c r="L22" s="815" t="s">
        <v>168</v>
      </c>
      <c r="M22" s="581">
        <v>1</v>
      </c>
      <c r="N22" s="815" t="s">
        <v>168</v>
      </c>
      <c r="O22" s="815" t="s">
        <v>168</v>
      </c>
      <c r="P22" s="566" t="s">
        <v>393</v>
      </c>
    </row>
    <row r="23" spans="1:256" s="447" customFormat="1" ht="33.200000000000003" customHeight="1">
      <c r="A23" s="605" t="s">
        <v>394</v>
      </c>
      <c r="B23" s="607">
        <v>55.6</v>
      </c>
      <c r="C23" s="576">
        <v>11250</v>
      </c>
      <c r="D23" s="571">
        <v>2.8</v>
      </c>
      <c r="E23" s="575">
        <v>482</v>
      </c>
      <c r="F23" s="571">
        <v>51.7</v>
      </c>
      <c r="G23" s="575">
        <v>10718</v>
      </c>
      <c r="H23" s="571">
        <v>0.5</v>
      </c>
      <c r="I23" s="575">
        <v>50</v>
      </c>
      <c r="J23" s="571">
        <v>0.4</v>
      </c>
      <c r="K23" s="815" t="s">
        <v>168</v>
      </c>
      <c r="L23" s="815" t="s">
        <v>168</v>
      </c>
      <c r="M23" s="815" t="s">
        <v>168</v>
      </c>
      <c r="N23" s="571">
        <v>0.2</v>
      </c>
      <c r="O23" s="815" t="s">
        <v>168</v>
      </c>
      <c r="P23" s="566" t="s">
        <v>394</v>
      </c>
    </row>
    <row r="24" spans="1:256" s="449" customFormat="1" ht="33.200000000000003" customHeight="1" thickBot="1">
      <c r="A24" s="1086" t="s">
        <v>395</v>
      </c>
      <c r="B24" s="938" t="s">
        <v>168</v>
      </c>
      <c r="C24" s="938" t="s">
        <v>168</v>
      </c>
      <c r="D24" s="938" t="s">
        <v>168</v>
      </c>
      <c r="E24" s="938" t="s">
        <v>168</v>
      </c>
      <c r="F24" s="938" t="s">
        <v>168</v>
      </c>
      <c r="G24" s="938" t="s">
        <v>168</v>
      </c>
      <c r="H24" s="938" t="s">
        <v>168</v>
      </c>
      <c r="I24" s="938" t="s">
        <v>168</v>
      </c>
      <c r="J24" s="938" t="s">
        <v>168</v>
      </c>
      <c r="K24" s="938" t="s">
        <v>168</v>
      </c>
      <c r="L24" s="938" t="s">
        <v>168</v>
      </c>
      <c r="M24" s="938" t="s">
        <v>168</v>
      </c>
      <c r="N24" s="938" t="s">
        <v>168</v>
      </c>
      <c r="O24" s="938" t="s">
        <v>168</v>
      </c>
      <c r="P24" s="1087" t="s">
        <v>395</v>
      </c>
      <c r="Q24" s="448"/>
      <c r="R24" s="448"/>
      <c r="S24" s="448"/>
      <c r="T24" s="448"/>
      <c r="U24" s="448"/>
      <c r="V24" s="448"/>
      <c r="W24" s="448"/>
      <c r="X24" s="719"/>
      <c r="Y24" s="719"/>
      <c r="Z24" s="719"/>
      <c r="AA24" s="719"/>
      <c r="AB24" s="719"/>
      <c r="AC24" s="719"/>
      <c r="AD24" s="719"/>
      <c r="AE24" s="719"/>
      <c r="AF24" s="719"/>
      <c r="AG24" s="719"/>
      <c r="AH24" s="719"/>
      <c r="AI24" s="719"/>
      <c r="AJ24" s="719"/>
      <c r="AK24" s="719"/>
      <c r="AL24" s="719"/>
      <c r="AM24" s="719"/>
      <c r="AN24" s="719"/>
      <c r="AO24" s="719"/>
      <c r="AP24" s="719"/>
      <c r="AQ24" s="719"/>
      <c r="AR24" s="719"/>
      <c r="AS24" s="719"/>
      <c r="AT24" s="719"/>
      <c r="AU24" s="719"/>
      <c r="AV24" s="719"/>
      <c r="AW24" s="719"/>
      <c r="AX24" s="719"/>
      <c r="AY24" s="719"/>
      <c r="AZ24" s="719"/>
      <c r="BA24" s="719"/>
      <c r="BB24" s="719"/>
      <c r="BC24" s="719"/>
      <c r="BD24" s="719"/>
      <c r="BE24" s="719"/>
      <c r="BF24" s="719"/>
      <c r="BG24" s="719"/>
      <c r="BH24" s="719"/>
      <c r="BI24" s="719"/>
      <c r="BJ24" s="719"/>
      <c r="BK24" s="719"/>
      <c r="BL24" s="719"/>
      <c r="BM24" s="719"/>
      <c r="BN24" s="719"/>
      <c r="BO24" s="719"/>
      <c r="BP24" s="719"/>
      <c r="BQ24" s="719"/>
      <c r="BR24" s="719"/>
      <c r="BS24" s="719"/>
      <c r="BT24" s="719"/>
      <c r="BU24" s="719"/>
      <c r="BV24" s="719"/>
      <c r="BW24" s="719"/>
      <c r="BX24" s="719"/>
      <c r="BY24" s="719"/>
      <c r="BZ24" s="719"/>
      <c r="CA24" s="719"/>
      <c r="CB24" s="719"/>
      <c r="CC24" s="719"/>
      <c r="CD24" s="719"/>
      <c r="CE24" s="719"/>
      <c r="CF24" s="719"/>
      <c r="CG24" s="719"/>
      <c r="CH24" s="719"/>
      <c r="CI24" s="719"/>
      <c r="CJ24" s="719"/>
      <c r="CK24" s="719"/>
      <c r="CL24" s="719"/>
      <c r="CM24" s="719"/>
      <c r="CN24" s="719"/>
      <c r="CO24" s="719"/>
      <c r="CP24" s="719"/>
      <c r="CQ24" s="719"/>
      <c r="CR24" s="719"/>
      <c r="CS24" s="719"/>
      <c r="CT24" s="719"/>
      <c r="CU24" s="719"/>
      <c r="CV24" s="719"/>
      <c r="CW24" s="719"/>
      <c r="CX24" s="719"/>
      <c r="CY24" s="719"/>
      <c r="CZ24" s="719"/>
      <c r="DA24" s="719"/>
      <c r="DB24" s="719"/>
      <c r="DC24" s="719"/>
      <c r="DD24" s="719"/>
      <c r="DE24" s="719"/>
      <c r="DF24" s="719"/>
      <c r="DG24" s="719"/>
      <c r="DH24" s="719"/>
      <c r="DI24" s="719"/>
      <c r="DJ24" s="719"/>
      <c r="DK24" s="719"/>
      <c r="DL24" s="719"/>
      <c r="DM24" s="719"/>
      <c r="DN24" s="719"/>
      <c r="DO24" s="719"/>
      <c r="DP24" s="719"/>
      <c r="DQ24" s="719"/>
      <c r="DR24" s="719"/>
      <c r="DS24" s="719"/>
      <c r="DT24" s="719"/>
      <c r="DU24" s="719"/>
      <c r="DV24" s="719"/>
      <c r="DW24" s="719"/>
      <c r="DX24" s="719"/>
      <c r="DY24" s="719"/>
      <c r="DZ24" s="719"/>
      <c r="EA24" s="719"/>
      <c r="EB24" s="719"/>
      <c r="EC24" s="719"/>
      <c r="ED24" s="719"/>
      <c r="EE24" s="719"/>
      <c r="EF24" s="719"/>
      <c r="EG24" s="719"/>
      <c r="EH24" s="719"/>
      <c r="EI24" s="719"/>
      <c r="EJ24" s="719"/>
      <c r="EK24" s="719"/>
      <c r="EL24" s="719"/>
      <c r="EM24" s="719"/>
      <c r="EN24" s="719"/>
      <c r="EO24" s="719"/>
      <c r="EP24" s="719"/>
      <c r="EQ24" s="719"/>
      <c r="ER24" s="719"/>
      <c r="ES24" s="719"/>
      <c r="ET24" s="719"/>
      <c r="EU24" s="719"/>
      <c r="EV24" s="719"/>
      <c r="EW24" s="719"/>
      <c r="EX24" s="719"/>
      <c r="EY24" s="719"/>
      <c r="EZ24" s="719"/>
      <c r="FA24" s="719"/>
      <c r="FB24" s="719"/>
      <c r="FC24" s="719"/>
      <c r="FD24" s="719"/>
      <c r="FE24" s="719"/>
      <c r="FF24" s="719"/>
      <c r="FG24" s="719"/>
      <c r="FH24" s="719"/>
      <c r="FI24" s="719"/>
      <c r="FJ24" s="719"/>
      <c r="FK24" s="719"/>
      <c r="FL24" s="719"/>
      <c r="FM24" s="719"/>
      <c r="FN24" s="719"/>
      <c r="FO24" s="719"/>
      <c r="FP24" s="719"/>
      <c r="FQ24" s="719"/>
      <c r="FR24" s="719"/>
      <c r="FS24" s="719"/>
      <c r="FT24" s="719"/>
      <c r="FU24" s="719"/>
      <c r="FV24" s="719"/>
      <c r="FW24" s="719"/>
      <c r="FX24" s="719"/>
      <c r="FY24" s="719"/>
      <c r="FZ24" s="719"/>
      <c r="GA24" s="719"/>
      <c r="GB24" s="719"/>
      <c r="GC24" s="719"/>
      <c r="GD24" s="719"/>
      <c r="GE24" s="719"/>
      <c r="GF24" s="719"/>
      <c r="GG24" s="719"/>
      <c r="GH24" s="719"/>
      <c r="GI24" s="719"/>
      <c r="GJ24" s="719"/>
      <c r="GK24" s="719"/>
      <c r="GL24" s="719"/>
      <c r="GM24" s="719"/>
      <c r="GN24" s="719"/>
      <c r="GO24" s="719"/>
      <c r="GP24" s="719"/>
      <c r="GQ24" s="719"/>
      <c r="GR24" s="719"/>
      <c r="GS24" s="719"/>
      <c r="GT24" s="719"/>
      <c r="GU24" s="719"/>
      <c r="GV24" s="719"/>
      <c r="GW24" s="719"/>
      <c r="GX24" s="719"/>
      <c r="GY24" s="719"/>
      <c r="GZ24" s="719"/>
      <c r="HA24" s="719"/>
      <c r="HB24" s="719"/>
      <c r="HC24" s="719"/>
      <c r="HD24" s="719"/>
      <c r="HE24" s="719"/>
      <c r="HF24" s="719"/>
      <c r="HG24" s="719"/>
      <c r="HH24" s="719"/>
      <c r="HI24" s="719"/>
      <c r="HJ24" s="719"/>
      <c r="HK24" s="719"/>
      <c r="HL24" s="719"/>
      <c r="HM24" s="719"/>
      <c r="HN24" s="719"/>
      <c r="HO24" s="719"/>
      <c r="HP24" s="719"/>
      <c r="HQ24" s="719"/>
      <c r="HR24" s="719"/>
      <c r="HS24" s="719"/>
      <c r="HT24" s="719"/>
      <c r="HU24" s="719"/>
      <c r="HV24" s="719"/>
      <c r="HW24" s="719"/>
      <c r="HX24" s="719"/>
      <c r="HY24" s="719"/>
      <c r="HZ24" s="719"/>
      <c r="IA24" s="719"/>
      <c r="IB24" s="719"/>
      <c r="IC24" s="719"/>
      <c r="ID24" s="719"/>
      <c r="IE24" s="719"/>
      <c r="IF24" s="719"/>
      <c r="IG24" s="719"/>
      <c r="IH24" s="719"/>
      <c r="II24" s="719"/>
      <c r="IJ24" s="719"/>
      <c r="IK24" s="719"/>
      <c r="IL24" s="719"/>
      <c r="IM24" s="719"/>
      <c r="IN24" s="719"/>
      <c r="IO24" s="719"/>
      <c r="IP24" s="719"/>
      <c r="IQ24" s="719"/>
      <c r="IR24" s="719"/>
      <c r="IS24" s="719"/>
      <c r="IT24" s="719"/>
      <c r="IU24" s="719"/>
      <c r="IV24" s="719"/>
    </row>
    <row r="25" spans="1:256" s="719" customFormat="1" ht="13.5" customHeight="1" thickTop="1">
      <c r="A25" s="719" t="s">
        <v>668</v>
      </c>
      <c r="B25" s="721"/>
      <c r="C25" s="721"/>
      <c r="D25" s="717"/>
      <c r="H25" s="721"/>
      <c r="P25" s="721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3"/>
      <c r="BZ25" s="453"/>
      <c r="CA25" s="453"/>
      <c r="CB25" s="453"/>
      <c r="CC25" s="453"/>
      <c r="CD25" s="453"/>
      <c r="CE25" s="453"/>
      <c r="CF25" s="453"/>
      <c r="CG25" s="453"/>
      <c r="CH25" s="453"/>
      <c r="CI25" s="453"/>
      <c r="CJ25" s="453"/>
      <c r="CK25" s="453"/>
      <c r="CL25" s="453"/>
      <c r="CM25" s="453"/>
      <c r="CN25" s="453"/>
      <c r="CO25" s="453"/>
      <c r="CP25" s="453"/>
      <c r="CQ25" s="453"/>
      <c r="CR25" s="453"/>
      <c r="CS25" s="453"/>
      <c r="CT25" s="453"/>
      <c r="CU25" s="453"/>
      <c r="CV25" s="453"/>
      <c r="CW25" s="453"/>
      <c r="CX25" s="453"/>
      <c r="CY25" s="453"/>
      <c r="CZ25" s="453"/>
      <c r="DA25" s="453"/>
      <c r="DB25" s="453"/>
      <c r="DC25" s="453"/>
      <c r="DD25" s="453"/>
      <c r="DE25" s="453"/>
      <c r="DF25" s="453"/>
      <c r="DG25" s="453"/>
      <c r="DH25" s="453"/>
      <c r="DI25" s="453"/>
      <c r="DJ25" s="453"/>
      <c r="DK25" s="453"/>
      <c r="DL25" s="453"/>
      <c r="DM25" s="453"/>
      <c r="DN25" s="453"/>
      <c r="DO25" s="453"/>
      <c r="DP25" s="453"/>
      <c r="DQ25" s="453"/>
      <c r="DR25" s="453"/>
      <c r="DS25" s="453"/>
      <c r="DT25" s="453"/>
      <c r="DU25" s="453"/>
      <c r="DV25" s="453"/>
      <c r="DW25" s="453"/>
      <c r="DX25" s="453"/>
      <c r="DY25" s="453"/>
      <c r="DZ25" s="453"/>
      <c r="EA25" s="453"/>
      <c r="EB25" s="453"/>
      <c r="EC25" s="453"/>
      <c r="ED25" s="453"/>
      <c r="EE25" s="453"/>
      <c r="EF25" s="453"/>
      <c r="EG25" s="453"/>
      <c r="EH25" s="453"/>
      <c r="EI25" s="453"/>
      <c r="EJ25" s="453"/>
      <c r="EK25" s="453"/>
      <c r="EL25" s="453"/>
      <c r="EM25" s="453"/>
      <c r="EN25" s="453"/>
      <c r="EO25" s="453"/>
      <c r="EP25" s="453"/>
      <c r="EQ25" s="453"/>
      <c r="ER25" s="453"/>
      <c r="ES25" s="453"/>
      <c r="ET25" s="453"/>
      <c r="EU25" s="453"/>
      <c r="EV25" s="453"/>
      <c r="EW25" s="453"/>
      <c r="EX25" s="453"/>
      <c r="EY25" s="453"/>
      <c r="EZ25" s="453"/>
      <c r="FA25" s="453"/>
      <c r="FB25" s="453"/>
      <c r="FC25" s="453"/>
      <c r="FD25" s="453"/>
      <c r="FE25" s="453"/>
      <c r="FF25" s="453"/>
      <c r="FG25" s="453"/>
      <c r="FH25" s="453"/>
      <c r="FI25" s="453"/>
      <c r="FJ25" s="453"/>
      <c r="FK25" s="453"/>
      <c r="FL25" s="453"/>
      <c r="FM25" s="453"/>
      <c r="FN25" s="453"/>
      <c r="FO25" s="453"/>
      <c r="FP25" s="453"/>
      <c r="FQ25" s="453"/>
      <c r="FR25" s="453"/>
      <c r="FS25" s="453"/>
      <c r="FT25" s="453"/>
      <c r="FU25" s="453"/>
      <c r="FV25" s="453"/>
      <c r="FW25" s="453"/>
      <c r="FX25" s="453"/>
      <c r="FY25" s="453"/>
      <c r="FZ25" s="453"/>
      <c r="GA25" s="453"/>
      <c r="GB25" s="453"/>
      <c r="GC25" s="453"/>
      <c r="GD25" s="453"/>
      <c r="GE25" s="453"/>
      <c r="GF25" s="453"/>
      <c r="GG25" s="453"/>
      <c r="GH25" s="453"/>
      <c r="GI25" s="453"/>
      <c r="GJ25" s="453"/>
      <c r="GK25" s="453"/>
      <c r="GL25" s="453"/>
      <c r="GM25" s="453"/>
      <c r="GN25" s="453"/>
      <c r="GO25" s="453"/>
      <c r="GP25" s="453"/>
      <c r="GQ25" s="453"/>
      <c r="GR25" s="453"/>
      <c r="GS25" s="453"/>
      <c r="GT25" s="453"/>
      <c r="GU25" s="453"/>
      <c r="GV25" s="453"/>
      <c r="GW25" s="453"/>
      <c r="GX25" s="453"/>
      <c r="GY25" s="453"/>
      <c r="GZ25" s="453"/>
      <c r="HA25" s="453"/>
      <c r="HB25" s="453"/>
      <c r="HC25" s="453"/>
      <c r="HD25" s="453"/>
      <c r="HE25" s="453"/>
      <c r="HF25" s="453"/>
      <c r="HG25" s="453"/>
      <c r="HH25" s="453"/>
      <c r="HI25" s="453"/>
      <c r="HJ25" s="453"/>
      <c r="HK25" s="453"/>
      <c r="HL25" s="453"/>
      <c r="HM25" s="453"/>
      <c r="HN25" s="453"/>
      <c r="HO25" s="453"/>
      <c r="HP25" s="453"/>
      <c r="HQ25" s="453"/>
      <c r="HR25" s="453"/>
      <c r="HS25" s="453"/>
      <c r="HT25" s="453"/>
      <c r="HU25" s="453"/>
      <c r="HV25" s="453"/>
      <c r="HW25" s="453"/>
      <c r="HX25" s="453"/>
      <c r="HY25" s="453"/>
      <c r="HZ25" s="453"/>
      <c r="IA25" s="453"/>
      <c r="IB25" s="453"/>
      <c r="IC25" s="453"/>
      <c r="ID25" s="453"/>
      <c r="IE25" s="453"/>
      <c r="IF25" s="453"/>
      <c r="IG25" s="453"/>
      <c r="IH25" s="453"/>
      <c r="II25" s="453"/>
      <c r="IJ25" s="453"/>
      <c r="IK25" s="453"/>
      <c r="IL25" s="453"/>
      <c r="IM25" s="453"/>
      <c r="IN25" s="453"/>
      <c r="IO25" s="453"/>
      <c r="IP25" s="453"/>
      <c r="IQ25" s="453"/>
      <c r="IR25" s="453"/>
      <c r="IS25" s="453"/>
      <c r="IT25" s="453"/>
      <c r="IU25" s="453"/>
      <c r="IV25" s="453"/>
    </row>
    <row r="26" spans="1:256" s="719" customFormat="1" ht="13.5" customHeight="1">
      <c r="A26" s="717" t="s">
        <v>667</v>
      </c>
      <c r="B26" s="718"/>
      <c r="H26" s="718"/>
      <c r="O26" s="720"/>
      <c r="P26" s="720" t="s">
        <v>563</v>
      </c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3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3"/>
      <c r="CK26" s="453"/>
      <c r="CL26" s="453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3"/>
      <c r="DA26" s="453"/>
      <c r="DB26" s="453"/>
      <c r="DC26" s="453"/>
      <c r="DD26" s="453"/>
      <c r="DE26" s="453"/>
      <c r="DF26" s="453"/>
      <c r="DG26" s="453"/>
      <c r="DH26" s="453"/>
      <c r="DI26" s="453"/>
      <c r="DJ26" s="453"/>
      <c r="DK26" s="453"/>
      <c r="DL26" s="453"/>
      <c r="DM26" s="453"/>
      <c r="DN26" s="453"/>
      <c r="DO26" s="453"/>
      <c r="DP26" s="453"/>
      <c r="DQ26" s="453"/>
      <c r="DR26" s="453"/>
      <c r="DS26" s="453"/>
      <c r="DT26" s="453"/>
      <c r="DU26" s="453"/>
      <c r="DV26" s="453"/>
      <c r="DW26" s="453"/>
      <c r="DX26" s="453"/>
      <c r="DY26" s="453"/>
      <c r="DZ26" s="453"/>
      <c r="EA26" s="453"/>
      <c r="EB26" s="453"/>
      <c r="EC26" s="453"/>
      <c r="ED26" s="453"/>
      <c r="EE26" s="453"/>
      <c r="EF26" s="453"/>
      <c r="EG26" s="453"/>
      <c r="EH26" s="453"/>
      <c r="EI26" s="453"/>
      <c r="EJ26" s="453"/>
      <c r="EK26" s="453"/>
      <c r="EL26" s="453"/>
      <c r="EM26" s="453"/>
      <c r="EN26" s="453"/>
      <c r="EO26" s="453"/>
      <c r="EP26" s="453"/>
      <c r="EQ26" s="453"/>
      <c r="ER26" s="453"/>
      <c r="ES26" s="453"/>
      <c r="ET26" s="453"/>
      <c r="EU26" s="453"/>
      <c r="EV26" s="453"/>
      <c r="EW26" s="453"/>
      <c r="EX26" s="453"/>
      <c r="EY26" s="453"/>
      <c r="EZ26" s="453"/>
      <c r="FA26" s="453"/>
      <c r="FB26" s="453"/>
      <c r="FC26" s="453"/>
      <c r="FD26" s="453"/>
      <c r="FE26" s="453"/>
      <c r="FF26" s="453"/>
      <c r="FG26" s="453"/>
      <c r="FH26" s="453"/>
      <c r="FI26" s="453"/>
      <c r="FJ26" s="453"/>
      <c r="FK26" s="453"/>
      <c r="FL26" s="453"/>
      <c r="FM26" s="453"/>
      <c r="FN26" s="453"/>
      <c r="FO26" s="453"/>
      <c r="FP26" s="453"/>
      <c r="FQ26" s="453"/>
      <c r="FR26" s="453"/>
      <c r="FS26" s="453"/>
      <c r="FT26" s="453"/>
      <c r="FU26" s="453"/>
      <c r="FV26" s="453"/>
      <c r="FW26" s="453"/>
      <c r="FX26" s="453"/>
      <c r="FY26" s="453"/>
      <c r="FZ26" s="453"/>
      <c r="GA26" s="453"/>
      <c r="GB26" s="453"/>
      <c r="GC26" s="453"/>
      <c r="GD26" s="453"/>
      <c r="GE26" s="453"/>
      <c r="GF26" s="453"/>
      <c r="GG26" s="453"/>
      <c r="GH26" s="453"/>
      <c r="GI26" s="453"/>
      <c r="GJ26" s="453"/>
      <c r="GK26" s="453"/>
      <c r="GL26" s="453"/>
      <c r="GM26" s="453"/>
      <c r="GN26" s="453"/>
      <c r="GO26" s="453"/>
      <c r="GP26" s="453"/>
      <c r="GQ26" s="453"/>
      <c r="GR26" s="453"/>
      <c r="GS26" s="453"/>
      <c r="GT26" s="453"/>
      <c r="GU26" s="453"/>
      <c r="GV26" s="453"/>
      <c r="GW26" s="453"/>
      <c r="GX26" s="453"/>
      <c r="GY26" s="453"/>
      <c r="GZ26" s="453"/>
      <c r="HA26" s="453"/>
      <c r="HB26" s="453"/>
      <c r="HC26" s="453"/>
      <c r="HD26" s="453"/>
      <c r="HE26" s="453"/>
      <c r="HF26" s="453"/>
      <c r="HG26" s="453"/>
      <c r="HH26" s="453"/>
      <c r="HI26" s="453"/>
      <c r="HJ26" s="453"/>
      <c r="HK26" s="453"/>
      <c r="HL26" s="453"/>
      <c r="HM26" s="453"/>
      <c r="HN26" s="453"/>
      <c r="HO26" s="453"/>
      <c r="HP26" s="453"/>
      <c r="HQ26" s="453"/>
      <c r="HR26" s="453"/>
      <c r="HS26" s="453"/>
      <c r="HT26" s="453"/>
      <c r="HU26" s="453"/>
      <c r="HV26" s="453"/>
      <c r="HW26" s="453"/>
      <c r="HX26" s="453"/>
      <c r="HY26" s="453"/>
      <c r="HZ26" s="453"/>
      <c r="IA26" s="453"/>
      <c r="IB26" s="453"/>
      <c r="IC26" s="453"/>
      <c r="ID26" s="453"/>
      <c r="IE26" s="453"/>
      <c r="IF26" s="453"/>
      <c r="IG26" s="453"/>
      <c r="IH26" s="453"/>
      <c r="II26" s="453"/>
      <c r="IJ26" s="453"/>
      <c r="IK26" s="453"/>
      <c r="IL26" s="453"/>
      <c r="IM26" s="453"/>
      <c r="IN26" s="453"/>
      <c r="IO26" s="453"/>
      <c r="IP26" s="453"/>
      <c r="IQ26" s="453"/>
      <c r="IR26" s="453"/>
      <c r="IS26" s="453"/>
      <c r="IT26" s="453"/>
      <c r="IU26" s="453"/>
      <c r="IV26" s="453"/>
    </row>
    <row r="27" spans="1:256">
      <c r="A27" s="450"/>
      <c r="B27" s="451"/>
      <c r="C27" s="452"/>
      <c r="D27" s="451"/>
      <c r="E27" s="452"/>
      <c r="F27" s="451"/>
      <c r="G27" s="452"/>
      <c r="H27" s="451"/>
      <c r="I27" s="452"/>
      <c r="J27" s="451"/>
      <c r="K27" s="452"/>
      <c r="L27" s="451"/>
      <c r="M27" s="452"/>
      <c r="N27" s="451"/>
      <c r="O27" s="452"/>
      <c r="P27" s="450"/>
    </row>
    <row r="28" spans="1:256">
      <c r="A28" s="450"/>
      <c r="B28" s="451"/>
      <c r="C28" s="452"/>
      <c r="D28" s="451"/>
      <c r="E28" s="452"/>
      <c r="F28" s="451"/>
      <c r="G28" s="452"/>
      <c r="H28" s="451"/>
      <c r="I28" s="452"/>
      <c r="J28" s="451"/>
      <c r="K28" s="452"/>
      <c r="L28" s="451"/>
      <c r="M28" s="452"/>
      <c r="N28" s="451"/>
      <c r="O28" s="452"/>
      <c r="P28" s="450"/>
    </row>
    <row r="29" spans="1:256">
      <c r="A29" s="450"/>
      <c r="B29" s="451"/>
      <c r="C29" s="452"/>
      <c r="D29" s="451"/>
      <c r="E29" s="452"/>
      <c r="F29" s="451"/>
      <c r="G29" s="452"/>
      <c r="H29" s="451"/>
      <c r="I29" s="452"/>
      <c r="J29" s="451"/>
      <c r="K29" s="452"/>
      <c r="L29" s="451"/>
      <c r="M29" s="452"/>
      <c r="N29" s="451"/>
      <c r="O29" s="452"/>
      <c r="P29" s="450"/>
    </row>
    <row r="30" spans="1:256">
      <c r="A30" s="450"/>
      <c r="B30" s="451"/>
      <c r="C30" s="452"/>
      <c r="D30" s="451"/>
      <c r="E30" s="452"/>
      <c r="F30" s="451"/>
      <c r="G30" s="452"/>
      <c r="H30" s="451"/>
      <c r="I30" s="452"/>
      <c r="J30" s="451"/>
      <c r="K30" s="452"/>
      <c r="L30" s="451"/>
      <c r="M30" s="452"/>
      <c r="N30" s="451"/>
      <c r="O30" s="452"/>
      <c r="P30" s="450"/>
    </row>
    <row r="31" spans="1:256">
      <c r="A31" s="450"/>
      <c r="B31" s="450"/>
      <c r="C31" s="454"/>
      <c r="D31" s="450"/>
      <c r="E31" s="454"/>
      <c r="F31" s="450"/>
      <c r="G31" s="454"/>
      <c r="H31" s="450"/>
      <c r="I31" s="454"/>
      <c r="J31" s="450"/>
      <c r="K31" s="454"/>
      <c r="L31" s="450"/>
      <c r="M31" s="454"/>
      <c r="N31" s="450"/>
      <c r="O31" s="454"/>
      <c r="P31" s="450"/>
    </row>
    <row r="32" spans="1:256">
      <c r="A32" s="450"/>
      <c r="B32" s="450"/>
      <c r="C32" s="454"/>
      <c r="D32" s="450"/>
      <c r="E32" s="454"/>
      <c r="F32" s="450"/>
      <c r="G32" s="454"/>
      <c r="H32" s="450"/>
      <c r="I32" s="454"/>
      <c r="J32" s="450"/>
      <c r="K32" s="454"/>
      <c r="L32" s="450"/>
      <c r="M32" s="454"/>
      <c r="N32" s="450"/>
      <c r="O32" s="454"/>
      <c r="P32" s="450"/>
    </row>
    <row r="33" spans="1:16">
      <c r="A33" s="450"/>
      <c r="B33" s="450"/>
      <c r="C33" s="454"/>
      <c r="D33" s="450"/>
      <c r="E33" s="454"/>
      <c r="F33" s="450"/>
      <c r="G33" s="454"/>
      <c r="H33" s="450"/>
      <c r="I33" s="454"/>
      <c r="J33" s="450"/>
      <c r="K33" s="454"/>
      <c r="L33" s="450"/>
      <c r="M33" s="454"/>
      <c r="N33" s="450"/>
      <c r="O33" s="454"/>
      <c r="P33" s="450"/>
    </row>
    <row r="34" spans="1:16">
      <c r="A34" s="450"/>
      <c r="B34" s="450"/>
      <c r="C34" s="454"/>
      <c r="D34" s="450"/>
      <c r="E34" s="454"/>
      <c r="F34" s="450"/>
      <c r="G34" s="454"/>
      <c r="H34" s="450"/>
      <c r="I34" s="454"/>
      <c r="J34" s="450"/>
      <c r="K34" s="454"/>
      <c r="L34" s="450"/>
      <c r="M34" s="454"/>
      <c r="N34" s="450"/>
      <c r="O34" s="454"/>
      <c r="P34" s="450"/>
    </row>
    <row r="35" spans="1:16">
      <c r="A35" s="450"/>
      <c r="B35" s="450"/>
      <c r="C35" s="454"/>
      <c r="D35" s="450"/>
      <c r="E35" s="454"/>
      <c r="F35" s="450"/>
      <c r="G35" s="454"/>
      <c r="H35" s="450"/>
      <c r="I35" s="454"/>
      <c r="J35" s="450"/>
      <c r="K35" s="454"/>
      <c r="L35" s="450"/>
      <c r="M35" s="454"/>
      <c r="N35" s="450"/>
      <c r="O35" s="454"/>
      <c r="P35" s="450"/>
    </row>
    <row r="36" spans="1:16">
      <c r="A36" s="450"/>
      <c r="B36" s="450"/>
      <c r="C36" s="454"/>
      <c r="D36" s="450"/>
      <c r="E36" s="454"/>
      <c r="F36" s="450"/>
      <c r="G36" s="454"/>
      <c r="H36" s="450"/>
      <c r="I36" s="454"/>
      <c r="J36" s="450"/>
      <c r="K36" s="454"/>
      <c r="L36" s="450"/>
      <c r="M36" s="454"/>
      <c r="N36" s="450"/>
      <c r="O36" s="454"/>
      <c r="P36" s="450"/>
    </row>
    <row r="37" spans="1:16">
      <c r="A37" s="450"/>
      <c r="B37" s="450"/>
      <c r="C37" s="454"/>
      <c r="D37" s="450"/>
      <c r="E37" s="454"/>
      <c r="F37" s="450"/>
      <c r="G37" s="454"/>
      <c r="H37" s="450"/>
      <c r="I37" s="454"/>
      <c r="J37" s="450"/>
      <c r="K37" s="454"/>
      <c r="L37" s="450"/>
      <c r="M37" s="454"/>
      <c r="N37" s="450"/>
      <c r="O37" s="454"/>
      <c r="P37" s="450"/>
    </row>
    <row r="38" spans="1:16">
      <c r="A38" s="450"/>
      <c r="B38" s="450"/>
      <c r="C38" s="454"/>
      <c r="D38" s="450"/>
      <c r="E38" s="454"/>
      <c r="F38" s="450"/>
      <c r="G38" s="454"/>
      <c r="H38" s="450"/>
      <c r="I38" s="454"/>
      <c r="J38" s="450"/>
      <c r="K38" s="454"/>
      <c r="L38" s="450"/>
      <c r="M38" s="454"/>
      <c r="N38" s="450"/>
      <c r="O38" s="454"/>
      <c r="P38" s="450"/>
    </row>
    <row r="39" spans="1:16">
      <c r="A39" s="450"/>
      <c r="B39" s="450"/>
      <c r="C39" s="454"/>
      <c r="D39" s="450"/>
      <c r="E39" s="454"/>
      <c r="F39" s="450"/>
      <c r="G39" s="454"/>
      <c r="H39" s="450"/>
      <c r="I39" s="454"/>
      <c r="J39" s="450"/>
      <c r="K39" s="454"/>
      <c r="L39" s="450"/>
      <c r="M39" s="454"/>
      <c r="N39" s="450"/>
      <c r="O39" s="454"/>
      <c r="P39" s="450"/>
    </row>
    <row r="40" spans="1:16">
      <c r="A40" s="450"/>
      <c r="B40" s="450"/>
      <c r="C40" s="454"/>
      <c r="D40" s="450"/>
      <c r="E40" s="454"/>
      <c r="F40" s="450"/>
      <c r="G40" s="454"/>
      <c r="H40" s="450"/>
      <c r="I40" s="454"/>
      <c r="J40" s="450"/>
      <c r="K40" s="454"/>
      <c r="L40" s="450"/>
      <c r="M40" s="454"/>
      <c r="N40" s="450"/>
      <c r="O40" s="454"/>
      <c r="P40" s="450"/>
    </row>
    <row r="41" spans="1:16">
      <c r="A41" s="450"/>
      <c r="B41" s="450"/>
      <c r="C41" s="454"/>
      <c r="D41" s="450"/>
      <c r="E41" s="454"/>
      <c r="F41" s="450"/>
      <c r="G41" s="454"/>
      <c r="H41" s="450"/>
      <c r="I41" s="454"/>
      <c r="J41" s="450"/>
      <c r="K41" s="454"/>
      <c r="L41" s="450"/>
      <c r="M41" s="454"/>
      <c r="N41" s="450"/>
      <c r="O41" s="454"/>
      <c r="P41" s="450"/>
    </row>
    <row r="42" spans="1:16">
      <c r="A42" s="450"/>
      <c r="B42" s="450"/>
      <c r="C42" s="454"/>
      <c r="D42" s="450"/>
      <c r="E42" s="454"/>
      <c r="F42" s="450"/>
      <c r="G42" s="454"/>
      <c r="H42" s="450"/>
      <c r="I42" s="454"/>
      <c r="J42" s="450"/>
      <c r="K42" s="454"/>
      <c r="L42" s="450"/>
      <c r="M42" s="454"/>
      <c r="N42" s="450"/>
      <c r="O42" s="454"/>
      <c r="P42" s="450"/>
    </row>
    <row r="43" spans="1:16">
      <c r="A43" s="450"/>
      <c r="B43" s="450"/>
      <c r="C43" s="454"/>
      <c r="D43" s="450"/>
      <c r="E43" s="454"/>
      <c r="F43" s="450"/>
      <c r="G43" s="454"/>
      <c r="H43" s="450"/>
      <c r="I43" s="454"/>
      <c r="J43" s="450"/>
      <c r="K43" s="454"/>
      <c r="L43" s="450"/>
      <c r="M43" s="454"/>
      <c r="N43" s="450"/>
      <c r="O43" s="454"/>
      <c r="P43" s="450"/>
    </row>
    <row r="44" spans="1:16">
      <c r="A44" s="450"/>
      <c r="B44" s="450"/>
      <c r="C44" s="454"/>
      <c r="D44" s="450"/>
      <c r="E44" s="454"/>
      <c r="F44" s="450"/>
      <c r="G44" s="454"/>
      <c r="H44" s="450"/>
      <c r="I44" s="454"/>
      <c r="J44" s="450"/>
      <c r="K44" s="454"/>
      <c r="L44" s="450"/>
      <c r="M44" s="454"/>
      <c r="N44" s="450"/>
      <c r="O44" s="454"/>
      <c r="P44" s="450"/>
    </row>
    <row r="45" spans="1:16">
      <c r="A45" s="450"/>
      <c r="B45" s="450"/>
      <c r="C45" s="454"/>
      <c r="D45" s="450"/>
      <c r="E45" s="454"/>
      <c r="F45" s="450"/>
      <c r="G45" s="454"/>
      <c r="H45" s="450"/>
      <c r="I45" s="454"/>
      <c r="J45" s="450"/>
      <c r="K45" s="454"/>
      <c r="L45" s="450"/>
      <c r="M45" s="454"/>
      <c r="N45" s="450"/>
      <c r="O45" s="454"/>
      <c r="P45" s="450"/>
    </row>
    <row r="46" spans="1:16">
      <c r="A46" s="450"/>
      <c r="B46" s="450"/>
      <c r="C46" s="454"/>
      <c r="D46" s="450"/>
      <c r="E46" s="454"/>
      <c r="F46" s="450"/>
      <c r="G46" s="454"/>
      <c r="H46" s="450"/>
      <c r="I46" s="454"/>
      <c r="J46" s="450"/>
      <c r="K46" s="454"/>
      <c r="L46" s="450"/>
      <c r="M46" s="454"/>
      <c r="N46" s="450"/>
      <c r="O46" s="454"/>
      <c r="P46" s="450"/>
    </row>
    <row r="47" spans="1:16">
      <c r="A47" s="450"/>
      <c r="B47" s="450"/>
      <c r="C47" s="454"/>
      <c r="D47" s="450"/>
      <c r="E47" s="454"/>
      <c r="F47" s="450"/>
      <c r="G47" s="454"/>
      <c r="H47" s="450"/>
      <c r="I47" s="454"/>
      <c r="J47" s="450"/>
      <c r="K47" s="454"/>
      <c r="L47" s="450"/>
      <c r="M47" s="454"/>
      <c r="N47" s="450"/>
      <c r="O47" s="454"/>
      <c r="P47" s="450"/>
    </row>
    <row r="48" spans="1:16">
      <c r="A48" s="450"/>
      <c r="B48" s="450"/>
      <c r="C48" s="454"/>
      <c r="D48" s="450"/>
      <c r="E48" s="454"/>
      <c r="F48" s="450"/>
      <c r="G48" s="454"/>
      <c r="H48" s="450"/>
      <c r="I48" s="454"/>
      <c r="J48" s="450"/>
      <c r="K48" s="454"/>
      <c r="L48" s="450"/>
      <c r="M48" s="454"/>
      <c r="N48" s="450"/>
      <c r="O48" s="454"/>
      <c r="P48" s="450"/>
    </row>
    <row r="49" spans="1:16">
      <c r="A49" s="450"/>
      <c r="B49" s="450"/>
      <c r="C49" s="454"/>
      <c r="D49" s="450"/>
      <c r="E49" s="454"/>
      <c r="F49" s="450"/>
      <c r="G49" s="454"/>
      <c r="H49" s="450"/>
      <c r="I49" s="454"/>
      <c r="J49" s="450"/>
      <c r="K49" s="454"/>
      <c r="L49" s="450"/>
      <c r="M49" s="454"/>
      <c r="N49" s="450"/>
      <c r="O49" s="454"/>
      <c r="P49" s="450"/>
    </row>
    <row r="50" spans="1:16">
      <c r="A50" s="450"/>
      <c r="B50" s="450"/>
      <c r="C50" s="454"/>
      <c r="D50" s="450"/>
      <c r="E50" s="454"/>
      <c r="F50" s="450"/>
      <c r="G50" s="454"/>
      <c r="H50" s="450"/>
      <c r="I50" s="454"/>
      <c r="J50" s="450"/>
      <c r="K50" s="454"/>
      <c r="L50" s="450"/>
      <c r="M50" s="454"/>
      <c r="N50" s="450"/>
      <c r="O50" s="454"/>
      <c r="P50" s="450"/>
    </row>
    <row r="51" spans="1:16">
      <c r="A51" s="450"/>
      <c r="B51" s="450"/>
      <c r="C51" s="454"/>
      <c r="D51" s="450"/>
      <c r="E51" s="454"/>
      <c r="F51" s="450"/>
      <c r="G51" s="454"/>
      <c r="H51" s="450"/>
      <c r="I51" s="454"/>
      <c r="J51" s="450"/>
      <c r="K51" s="454"/>
      <c r="L51" s="450"/>
      <c r="M51" s="454"/>
      <c r="N51" s="450"/>
      <c r="O51" s="454"/>
      <c r="P51" s="450"/>
    </row>
    <row r="52" spans="1:16">
      <c r="A52" s="450"/>
      <c r="B52" s="450"/>
      <c r="C52" s="454"/>
      <c r="D52" s="450"/>
      <c r="E52" s="454"/>
      <c r="F52" s="450"/>
      <c r="G52" s="454"/>
      <c r="H52" s="450"/>
      <c r="I52" s="454"/>
      <c r="J52" s="450"/>
      <c r="K52" s="454"/>
      <c r="L52" s="450"/>
      <c r="M52" s="454"/>
      <c r="N52" s="450"/>
      <c r="O52" s="454"/>
      <c r="P52" s="450"/>
    </row>
    <row r="53" spans="1:16">
      <c r="A53" s="450"/>
      <c r="B53" s="450"/>
      <c r="C53" s="454"/>
      <c r="D53" s="450"/>
      <c r="E53" s="454"/>
      <c r="F53" s="450"/>
      <c r="G53" s="454"/>
      <c r="H53" s="450"/>
      <c r="I53" s="454"/>
      <c r="J53" s="450"/>
      <c r="K53" s="454"/>
      <c r="L53" s="450"/>
      <c r="M53" s="454"/>
      <c r="N53" s="450"/>
      <c r="O53" s="454"/>
      <c r="P53" s="450"/>
    </row>
    <row r="54" spans="1:16">
      <c r="A54" s="450"/>
      <c r="B54" s="450"/>
      <c r="C54" s="454"/>
      <c r="D54" s="450"/>
      <c r="E54" s="454"/>
      <c r="F54" s="450"/>
      <c r="G54" s="454"/>
      <c r="H54" s="450"/>
      <c r="I54" s="454"/>
      <c r="J54" s="450"/>
      <c r="K54" s="454"/>
      <c r="L54" s="450"/>
      <c r="M54" s="454"/>
      <c r="N54" s="450"/>
      <c r="O54" s="454"/>
      <c r="P54" s="450"/>
    </row>
    <row r="55" spans="1:16">
      <c r="A55" s="450"/>
      <c r="B55" s="450"/>
      <c r="C55" s="454"/>
      <c r="D55" s="450"/>
      <c r="E55" s="454"/>
      <c r="F55" s="450"/>
      <c r="G55" s="454"/>
      <c r="H55" s="450"/>
      <c r="I55" s="454"/>
      <c r="J55" s="450"/>
      <c r="K55" s="454"/>
      <c r="L55" s="450"/>
      <c r="M55" s="454"/>
      <c r="N55" s="450"/>
      <c r="O55" s="454"/>
      <c r="P55" s="450"/>
    </row>
    <row r="56" spans="1:16">
      <c r="A56" s="450"/>
      <c r="B56" s="450"/>
      <c r="C56" s="454"/>
      <c r="D56" s="450"/>
      <c r="E56" s="454"/>
      <c r="F56" s="450"/>
      <c r="G56" s="454"/>
      <c r="H56" s="450"/>
      <c r="I56" s="454"/>
      <c r="J56" s="450"/>
      <c r="K56" s="454"/>
      <c r="L56" s="450"/>
      <c r="M56" s="454"/>
      <c r="N56" s="450"/>
      <c r="O56" s="454"/>
      <c r="P56" s="450"/>
    </row>
    <row r="57" spans="1:16">
      <c r="A57" s="450"/>
      <c r="B57" s="450"/>
      <c r="C57" s="454"/>
      <c r="D57" s="450"/>
      <c r="E57" s="454"/>
      <c r="F57" s="450"/>
      <c r="G57" s="454"/>
      <c r="H57" s="450"/>
      <c r="I57" s="454"/>
      <c r="J57" s="450"/>
      <c r="K57" s="454"/>
      <c r="L57" s="450"/>
      <c r="M57" s="454"/>
      <c r="N57" s="450"/>
      <c r="O57" s="454"/>
      <c r="P57" s="450"/>
    </row>
    <row r="58" spans="1:16">
      <c r="A58" s="450"/>
      <c r="B58" s="450"/>
      <c r="C58" s="454"/>
      <c r="D58" s="450"/>
      <c r="E58" s="454"/>
      <c r="F58" s="450"/>
      <c r="G58" s="454"/>
      <c r="H58" s="450"/>
      <c r="I58" s="454"/>
      <c r="J58" s="450"/>
      <c r="K58" s="454"/>
      <c r="L58" s="450"/>
      <c r="M58" s="454"/>
      <c r="N58" s="450"/>
      <c r="O58" s="454"/>
      <c r="P58" s="450"/>
    </row>
    <row r="59" spans="1:16">
      <c r="A59" s="450"/>
      <c r="B59" s="450"/>
      <c r="C59" s="454"/>
      <c r="D59" s="450"/>
      <c r="E59" s="454"/>
      <c r="F59" s="450"/>
      <c r="G59" s="454"/>
      <c r="H59" s="450"/>
      <c r="I59" s="454"/>
      <c r="J59" s="450"/>
      <c r="K59" s="454"/>
      <c r="L59" s="450"/>
      <c r="M59" s="454"/>
      <c r="N59" s="450"/>
      <c r="O59" s="454"/>
      <c r="P59" s="450"/>
    </row>
    <row r="60" spans="1:16">
      <c r="A60" s="450"/>
      <c r="B60" s="450"/>
      <c r="C60" s="454"/>
      <c r="D60" s="450"/>
      <c r="E60" s="454"/>
      <c r="F60" s="450"/>
      <c r="G60" s="454"/>
      <c r="H60" s="450"/>
      <c r="I60" s="454"/>
      <c r="J60" s="450"/>
      <c r="K60" s="454"/>
      <c r="L60" s="450"/>
      <c r="M60" s="454"/>
      <c r="N60" s="450"/>
      <c r="O60" s="454"/>
      <c r="P60" s="450"/>
    </row>
    <row r="61" spans="1:16">
      <c r="A61" s="450"/>
      <c r="B61" s="450"/>
      <c r="C61" s="454"/>
      <c r="D61" s="450"/>
      <c r="E61" s="454"/>
      <c r="F61" s="450"/>
      <c r="G61" s="454"/>
      <c r="H61" s="450"/>
      <c r="I61" s="454"/>
      <c r="J61" s="450"/>
      <c r="K61" s="454"/>
      <c r="L61" s="450"/>
      <c r="M61" s="454"/>
      <c r="N61" s="450"/>
      <c r="O61" s="454"/>
      <c r="P61" s="450"/>
    </row>
    <row r="62" spans="1:16">
      <c r="A62" s="450"/>
      <c r="B62" s="450"/>
      <c r="C62" s="454"/>
      <c r="D62" s="450"/>
      <c r="E62" s="454"/>
      <c r="F62" s="450"/>
      <c r="G62" s="454"/>
      <c r="H62" s="450"/>
      <c r="I62" s="454"/>
      <c r="J62" s="450"/>
      <c r="K62" s="454"/>
      <c r="L62" s="450"/>
      <c r="M62" s="454"/>
      <c r="N62" s="450"/>
      <c r="O62" s="454"/>
      <c r="P62" s="450"/>
    </row>
    <row r="63" spans="1:16">
      <c r="A63" s="450"/>
      <c r="B63" s="450"/>
      <c r="C63" s="454"/>
      <c r="D63" s="450"/>
      <c r="E63" s="454"/>
      <c r="F63" s="450"/>
      <c r="G63" s="454"/>
      <c r="H63" s="450"/>
      <c r="I63" s="454"/>
      <c r="J63" s="450"/>
      <c r="K63" s="454"/>
      <c r="L63" s="450"/>
      <c r="M63" s="454"/>
      <c r="N63" s="450"/>
      <c r="O63" s="454"/>
      <c r="P63" s="450"/>
    </row>
    <row r="64" spans="1:16">
      <c r="A64" s="450"/>
      <c r="B64" s="450"/>
      <c r="C64" s="454"/>
      <c r="D64" s="450"/>
      <c r="E64" s="454"/>
      <c r="F64" s="450"/>
      <c r="G64" s="454"/>
      <c r="H64" s="450"/>
      <c r="I64" s="454"/>
      <c r="J64" s="450"/>
      <c r="K64" s="454"/>
      <c r="L64" s="450"/>
      <c r="M64" s="454"/>
      <c r="N64" s="450"/>
      <c r="O64" s="454"/>
      <c r="P64" s="450"/>
    </row>
    <row r="65" spans="1:16">
      <c r="A65" s="450"/>
      <c r="B65" s="450"/>
      <c r="C65" s="454"/>
      <c r="D65" s="450"/>
      <c r="E65" s="454"/>
      <c r="F65" s="450"/>
      <c r="G65" s="454"/>
      <c r="H65" s="450"/>
      <c r="I65" s="454"/>
      <c r="J65" s="450"/>
      <c r="K65" s="454"/>
      <c r="L65" s="450"/>
      <c r="M65" s="454"/>
      <c r="N65" s="450"/>
      <c r="O65" s="454"/>
      <c r="P65" s="450"/>
    </row>
    <row r="66" spans="1:16">
      <c r="A66" s="450"/>
      <c r="B66" s="450"/>
      <c r="C66" s="454"/>
      <c r="D66" s="450"/>
      <c r="E66" s="454"/>
      <c r="F66" s="450"/>
      <c r="G66" s="454"/>
      <c r="H66" s="450"/>
      <c r="I66" s="454"/>
      <c r="J66" s="450"/>
      <c r="K66" s="454"/>
      <c r="L66" s="450"/>
      <c r="M66" s="454"/>
      <c r="N66" s="450"/>
      <c r="O66" s="454"/>
      <c r="P66" s="450"/>
    </row>
    <row r="67" spans="1:16">
      <c r="A67" s="450"/>
      <c r="B67" s="450"/>
      <c r="C67" s="454"/>
      <c r="D67" s="450"/>
      <c r="E67" s="454"/>
      <c r="F67" s="450"/>
      <c r="G67" s="454"/>
      <c r="H67" s="450"/>
      <c r="I67" s="454"/>
      <c r="J67" s="450"/>
      <c r="K67" s="454"/>
      <c r="L67" s="450"/>
      <c r="M67" s="454"/>
      <c r="N67" s="450"/>
      <c r="O67" s="454"/>
      <c r="P67" s="450"/>
    </row>
    <row r="68" spans="1:16">
      <c r="A68" s="450"/>
      <c r="B68" s="450"/>
      <c r="C68" s="454"/>
      <c r="D68" s="450"/>
      <c r="E68" s="454"/>
      <c r="F68" s="450"/>
      <c r="G68" s="454"/>
      <c r="H68" s="450"/>
      <c r="I68" s="454"/>
      <c r="J68" s="450"/>
      <c r="K68" s="454"/>
      <c r="L68" s="450"/>
      <c r="M68" s="454"/>
      <c r="N68" s="450"/>
      <c r="O68" s="454"/>
      <c r="P68" s="450"/>
    </row>
    <row r="69" spans="1:16">
      <c r="A69" s="450"/>
      <c r="B69" s="450"/>
      <c r="C69" s="454"/>
      <c r="D69" s="450"/>
      <c r="E69" s="454"/>
      <c r="F69" s="450"/>
      <c r="G69" s="454"/>
      <c r="H69" s="450"/>
      <c r="I69" s="454"/>
      <c r="J69" s="450"/>
      <c r="K69" s="454"/>
      <c r="L69" s="450"/>
      <c r="M69" s="454"/>
      <c r="N69" s="450"/>
      <c r="O69" s="454"/>
      <c r="P69" s="450"/>
    </row>
    <row r="70" spans="1:16">
      <c r="A70" s="450"/>
      <c r="B70" s="450"/>
      <c r="C70" s="454"/>
      <c r="D70" s="450"/>
      <c r="E70" s="454"/>
      <c r="F70" s="450"/>
      <c r="G70" s="454"/>
      <c r="H70" s="450"/>
      <c r="I70" s="454"/>
      <c r="J70" s="450"/>
      <c r="K70" s="454"/>
      <c r="L70" s="450"/>
      <c r="M70" s="454"/>
      <c r="N70" s="450"/>
      <c r="O70" s="454"/>
      <c r="P70" s="450"/>
    </row>
    <row r="71" spans="1:16">
      <c r="A71" s="450"/>
      <c r="B71" s="450"/>
      <c r="C71" s="454"/>
      <c r="D71" s="450"/>
      <c r="E71" s="454"/>
      <c r="F71" s="450"/>
      <c r="G71" s="454"/>
      <c r="H71" s="450"/>
      <c r="I71" s="454"/>
      <c r="J71" s="450"/>
      <c r="K71" s="454"/>
      <c r="L71" s="450"/>
      <c r="M71" s="454"/>
      <c r="N71" s="450"/>
      <c r="O71" s="454"/>
      <c r="P71" s="450"/>
    </row>
    <row r="72" spans="1:16">
      <c r="A72" s="450"/>
      <c r="B72" s="450"/>
      <c r="C72" s="454"/>
      <c r="D72" s="450"/>
      <c r="E72" s="454"/>
      <c r="F72" s="450"/>
      <c r="G72" s="454"/>
      <c r="H72" s="450"/>
      <c r="I72" s="454"/>
      <c r="J72" s="450"/>
      <c r="K72" s="454"/>
      <c r="L72" s="450"/>
      <c r="M72" s="454"/>
      <c r="N72" s="450"/>
      <c r="O72" s="454"/>
      <c r="P72" s="450"/>
    </row>
    <row r="73" spans="1:16">
      <c r="A73" s="450"/>
      <c r="B73" s="450"/>
      <c r="C73" s="454"/>
      <c r="D73" s="450"/>
      <c r="E73" s="454"/>
      <c r="F73" s="450"/>
      <c r="G73" s="454"/>
      <c r="H73" s="450"/>
      <c r="I73" s="454"/>
      <c r="J73" s="450"/>
      <c r="K73" s="454"/>
      <c r="L73" s="450"/>
      <c r="M73" s="454"/>
      <c r="N73" s="450"/>
      <c r="O73" s="454"/>
      <c r="P73" s="450"/>
    </row>
    <row r="74" spans="1:16">
      <c r="A74" s="450"/>
      <c r="B74" s="450"/>
      <c r="C74" s="454"/>
      <c r="D74" s="450"/>
      <c r="E74" s="454"/>
      <c r="F74" s="450"/>
      <c r="G74" s="454"/>
      <c r="H74" s="450"/>
      <c r="I74" s="454"/>
      <c r="J74" s="450"/>
      <c r="K74" s="454"/>
      <c r="L74" s="450"/>
      <c r="M74" s="454"/>
      <c r="N74" s="450"/>
      <c r="O74" s="454"/>
      <c r="P74" s="450"/>
    </row>
    <row r="75" spans="1:16">
      <c r="A75" s="450"/>
      <c r="B75" s="450"/>
      <c r="C75" s="454"/>
      <c r="D75" s="450"/>
      <c r="E75" s="454"/>
      <c r="F75" s="450"/>
      <c r="G75" s="454"/>
      <c r="H75" s="450"/>
      <c r="I75" s="454"/>
      <c r="J75" s="450"/>
      <c r="K75" s="454"/>
      <c r="L75" s="450"/>
      <c r="M75" s="454"/>
      <c r="N75" s="450"/>
      <c r="O75" s="454"/>
      <c r="P75" s="450"/>
    </row>
    <row r="76" spans="1:16">
      <c r="A76" s="450"/>
      <c r="B76" s="450"/>
      <c r="C76" s="454"/>
      <c r="D76" s="450"/>
      <c r="E76" s="454"/>
      <c r="F76" s="450"/>
      <c r="G76" s="454"/>
      <c r="H76" s="450"/>
      <c r="I76" s="454"/>
      <c r="J76" s="450"/>
      <c r="K76" s="454"/>
      <c r="L76" s="450"/>
      <c r="M76" s="454"/>
      <c r="N76" s="450"/>
      <c r="O76" s="454"/>
      <c r="P76" s="450"/>
    </row>
    <row r="77" spans="1:16">
      <c r="A77" s="450"/>
      <c r="B77" s="450"/>
      <c r="C77" s="454"/>
      <c r="D77" s="450"/>
      <c r="E77" s="454"/>
      <c r="F77" s="450"/>
      <c r="G77" s="454"/>
      <c r="H77" s="450"/>
      <c r="I77" s="454"/>
      <c r="J77" s="450"/>
      <c r="K77" s="454"/>
      <c r="L77" s="450"/>
      <c r="M77" s="454"/>
      <c r="N77" s="450"/>
      <c r="O77" s="454"/>
      <c r="P77" s="450"/>
    </row>
    <row r="78" spans="1:16">
      <c r="A78" s="450"/>
      <c r="B78" s="450"/>
      <c r="C78" s="454"/>
      <c r="D78" s="450"/>
      <c r="E78" s="454"/>
      <c r="F78" s="450"/>
      <c r="G78" s="454"/>
      <c r="H78" s="450"/>
      <c r="I78" s="454"/>
      <c r="J78" s="450"/>
      <c r="K78" s="454"/>
      <c r="L78" s="450"/>
      <c r="M78" s="454"/>
      <c r="N78" s="450"/>
      <c r="O78" s="454"/>
      <c r="P78" s="450"/>
    </row>
    <row r="79" spans="1:16">
      <c r="A79" s="450"/>
      <c r="B79" s="450"/>
      <c r="C79" s="454"/>
      <c r="D79" s="450"/>
      <c r="E79" s="454"/>
      <c r="F79" s="450"/>
      <c r="G79" s="454"/>
      <c r="H79" s="450"/>
      <c r="I79" s="454"/>
      <c r="J79" s="450"/>
      <c r="K79" s="454"/>
      <c r="L79" s="450"/>
      <c r="M79" s="454"/>
      <c r="N79" s="450"/>
      <c r="O79" s="454"/>
      <c r="P79" s="450"/>
    </row>
    <row r="80" spans="1:16">
      <c r="A80" s="450"/>
      <c r="B80" s="450"/>
      <c r="C80" s="454"/>
      <c r="D80" s="450"/>
      <c r="E80" s="454"/>
      <c r="F80" s="450"/>
      <c r="G80" s="454"/>
      <c r="H80" s="450"/>
      <c r="I80" s="454"/>
      <c r="J80" s="450"/>
      <c r="K80" s="454"/>
      <c r="L80" s="450"/>
      <c r="M80" s="454"/>
      <c r="N80" s="450"/>
      <c r="O80" s="454"/>
      <c r="P80" s="450"/>
    </row>
    <row r="81" spans="1:16">
      <c r="A81" s="450"/>
      <c r="B81" s="450"/>
      <c r="C81" s="454"/>
      <c r="D81" s="450"/>
      <c r="E81" s="454"/>
      <c r="F81" s="450"/>
      <c r="G81" s="454"/>
      <c r="H81" s="450"/>
      <c r="I81" s="454"/>
      <c r="J81" s="450"/>
      <c r="K81" s="454"/>
      <c r="L81" s="450"/>
      <c r="M81" s="454"/>
      <c r="N81" s="450"/>
      <c r="O81" s="454"/>
      <c r="P81" s="450"/>
    </row>
    <row r="82" spans="1:16">
      <c r="A82" s="450"/>
      <c r="B82" s="450"/>
      <c r="C82" s="454"/>
      <c r="D82" s="450"/>
      <c r="E82" s="454"/>
      <c r="F82" s="450"/>
      <c r="G82" s="454"/>
      <c r="H82" s="450"/>
      <c r="I82" s="454"/>
      <c r="J82" s="450"/>
      <c r="K82" s="454"/>
      <c r="L82" s="450"/>
      <c r="M82" s="454"/>
      <c r="N82" s="450"/>
      <c r="O82" s="454"/>
      <c r="P82" s="450"/>
    </row>
    <row r="83" spans="1:16">
      <c r="A83" s="450"/>
      <c r="B83" s="450"/>
      <c r="C83" s="454"/>
      <c r="D83" s="450"/>
      <c r="E83" s="454"/>
      <c r="F83" s="450"/>
      <c r="G83" s="454"/>
      <c r="H83" s="450"/>
      <c r="I83" s="454"/>
      <c r="J83" s="450"/>
      <c r="K83" s="454"/>
      <c r="L83" s="450"/>
      <c r="M83" s="454"/>
      <c r="N83" s="450"/>
      <c r="O83" s="454"/>
      <c r="P83" s="450"/>
    </row>
    <row r="84" spans="1:16">
      <c r="A84" s="450"/>
      <c r="B84" s="450"/>
      <c r="C84" s="454"/>
      <c r="D84" s="450"/>
      <c r="E84" s="454"/>
      <c r="F84" s="450"/>
      <c r="G84" s="454"/>
      <c r="H84" s="450"/>
      <c r="I84" s="454"/>
      <c r="J84" s="450"/>
      <c r="K84" s="454"/>
      <c r="L84" s="450"/>
      <c r="M84" s="454"/>
      <c r="N84" s="450"/>
      <c r="O84" s="454"/>
      <c r="P84" s="450"/>
    </row>
    <row r="85" spans="1:16">
      <c r="A85" s="450"/>
      <c r="B85" s="450"/>
      <c r="C85" s="454"/>
      <c r="D85" s="450"/>
      <c r="E85" s="454"/>
      <c r="F85" s="450"/>
      <c r="G85" s="454"/>
      <c r="H85" s="450"/>
      <c r="I85" s="454"/>
      <c r="J85" s="450"/>
      <c r="K85" s="454"/>
      <c r="L85" s="450"/>
      <c r="M85" s="454"/>
      <c r="N85" s="450"/>
      <c r="O85" s="454"/>
      <c r="P85" s="450"/>
    </row>
    <row r="86" spans="1:16">
      <c r="A86" s="450"/>
      <c r="B86" s="450"/>
      <c r="C86" s="454"/>
      <c r="D86" s="450"/>
      <c r="E86" s="454"/>
      <c r="F86" s="450"/>
      <c r="G86" s="454"/>
      <c r="H86" s="450"/>
      <c r="I86" s="454"/>
      <c r="J86" s="450"/>
      <c r="K86" s="454"/>
      <c r="L86" s="450"/>
      <c r="M86" s="454"/>
      <c r="N86" s="450"/>
      <c r="O86" s="454"/>
      <c r="P86" s="450"/>
    </row>
    <row r="87" spans="1:16">
      <c r="A87" s="450"/>
      <c r="B87" s="450"/>
      <c r="C87" s="454"/>
      <c r="D87" s="450"/>
      <c r="E87" s="454"/>
      <c r="F87" s="450"/>
      <c r="G87" s="454"/>
      <c r="H87" s="450"/>
      <c r="I87" s="454"/>
      <c r="J87" s="450"/>
      <c r="K87" s="454"/>
      <c r="L87" s="450"/>
      <c r="M87" s="454"/>
      <c r="N87" s="450"/>
      <c r="O87" s="454"/>
      <c r="P87" s="450"/>
    </row>
    <row r="88" spans="1:16">
      <c r="A88" s="450"/>
      <c r="B88" s="450"/>
      <c r="C88" s="454"/>
      <c r="D88" s="450"/>
      <c r="E88" s="454"/>
      <c r="F88" s="450"/>
      <c r="G88" s="454"/>
      <c r="H88" s="450"/>
      <c r="I88" s="454"/>
      <c r="J88" s="450"/>
      <c r="K88" s="454"/>
      <c r="L88" s="450"/>
      <c r="M88" s="454"/>
      <c r="N88" s="450"/>
      <c r="O88" s="454"/>
      <c r="P88" s="450"/>
    </row>
    <row r="89" spans="1:16">
      <c r="A89" s="450"/>
      <c r="B89" s="450"/>
      <c r="C89" s="454"/>
      <c r="D89" s="450"/>
      <c r="E89" s="454"/>
      <c r="F89" s="450"/>
      <c r="G89" s="454"/>
      <c r="H89" s="450"/>
      <c r="I89" s="454"/>
      <c r="J89" s="450"/>
      <c r="K89" s="454"/>
      <c r="L89" s="450"/>
      <c r="M89" s="454"/>
      <c r="N89" s="450"/>
      <c r="O89" s="454"/>
      <c r="P89" s="450"/>
    </row>
    <row r="90" spans="1:16">
      <c r="A90" s="450"/>
      <c r="B90" s="450"/>
      <c r="C90" s="454"/>
      <c r="D90" s="450"/>
      <c r="E90" s="454"/>
      <c r="F90" s="450"/>
      <c r="G90" s="454"/>
      <c r="H90" s="450"/>
      <c r="I90" s="454"/>
      <c r="J90" s="450"/>
      <c r="K90" s="454"/>
      <c r="L90" s="450"/>
      <c r="M90" s="454"/>
      <c r="N90" s="450"/>
      <c r="O90" s="454"/>
      <c r="P90" s="450"/>
    </row>
    <row r="91" spans="1:16">
      <c r="A91" s="450"/>
      <c r="B91" s="450"/>
      <c r="C91" s="454"/>
      <c r="D91" s="450"/>
      <c r="E91" s="454"/>
      <c r="F91" s="450"/>
      <c r="G91" s="454"/>
      <c r="H91" s="450"/>
      <c r="I91" s="454"/>
      <c r="J91" s="450"/>
      <c r="K91" s="454"/>
      <c r="L91" s="450"/>
      <c r="M91" s="454"/>
      <c r="N91" s="450"/>
      <c r="O91" s="454"/>
      <c r="P91" s="450"/>
    </row>
    <row r="92" spans="1:16">
      <c r="A92" s="450"/>
      <c r="B92" s="450"/>
      <c r="C92" s="454"/>
      <c r="D92" s="450"/>
      <c r="E92" s="454"/>
      <c r="F92" s="450"/>
      <c r="G92" s="454"/>
      <c r="H92" s="450"/>
      <c r="I92" s="454"/>
      <c r="J92" s="450"/>
      <c r="K92" s="454"/>
      <c r="L92" s="450"/>
      <c r="M92" s="454"/>
      <c r="N92" s="450"/>
      <c r="O92" s="454"/>
      <c r="P92" s="450"/>
    </row>
    <row r="93" spans="1:16">
      <c r="A93" s="450"/>
      <c r="B93" s="450"/>
      <c r="C93" s="454"/>
      <c r="D93" s="450"/>
      <c r="E93" s="454"/>
      <c r="F93" s="450"/>
      <c r="G93" s="454"/>
      <c r="H93" s="450"/>
      <c r="I93" s="454"/>
      <c r="J93" s="450"/>
      <c r="K93" s="454"/>
      <c r="L93" s="450"/>
      <c r="M93" s="454"/>
      <c r="N93" s="450"/>
      <c r="O93" s="454"/>
      <c r="P93" s="450"/>
    </row>
    <row r="94" spans="1:16">
      <c r="A94" s="450"/>
      <c r="B94" s="450"/>
      <c r="C94" s="454"/>
      <c r="D94" s="450"/>
      <c r="E94" s="454"/>
      <c r="F94" s="450"/>
      <c r="G94" s="454"/>
      <c r="H94" s="450"/>
      <c r="I94" s="454"/>
      <c r="J94" s="450"/>
      <c r="K94" s="454"/>
      <c r="L94" s="450"/>
      <c r="M94" s="454"/>
      <c r="N94" s="450"/>
      <c r="O94" s="454"/>
      <c r="P94" s="450"/>
    </row>
    <row r="95" spans="1:16">
      <c r="A95" s="450"/>
      <c r="B95" s="450"/>
      <c r="C95" s="454"/>
      <c r="D95" s="450"/>
      <c r="E95" s="454"/>
      <c r="F95" s="450"/>
      <c r="G95" s="454"/>
      <c r="H95" s="450"/>
      <c r="I95" s="454"/>
      <c r="J95" s="450"/>
      <c r="K95" s="454"/>
      <c r="L95" s="450"/>
      <c r="M95" s="454"/>
      <c r="N95" s="450"/>
      <c r="O95" s="454"/>
      <c r="P95" s="450"/>
    </row>
    <row r="96" spans="1:16">
      <c r="A96" s="450"/>
      <c r="B96" s="450"/>
      <c r="C96" s="454"/>
      <c r="D96" s="450"/>
      <c r="E96" s="454"/>
      <c r="F96" s="450"/>
      <c r="G96" s="454"/>
      <c r="H96" s="450"/>
      <c r="I96" s="454"/>
      <c r="J96" s="450"/>
      <c r="K96" s="454"/>
      <c r="L96" s="450"/>
      <c r="M96" s="454"/>
      <c r="N96" s="450"/>
      <c r="O96" s="454"/>
      <c r="P96" s="450"/>
    </row>
    <row r="97" spans="1:16">
      <c r="A97" s="450"/>
      <c r="B97" s="450"/>
      <c r="C97" s="454"/>
      <c r="D97" s="450"/>
      <c r="E97" s="454"/>
      <c r="F97" s="450"/>
      <c r="G97" s="454"/>
      <c r="H97" s="450"/>
      <c r="I97" s="454"/>
      <c r="J97" s="450"/>
      <c r="K97" s="454"/>
      <c r="L97" s="450"/>
      <c r="M97" s="454"/>
      <c r="N97" s="450"/>
      <c r="O97" s="454"/>
      <c r="P97" s="450"/>
    </row>
    <row r="98" spans="1:16">
      <c r="A98" s="450"/>
      <c r="B98" s="450"/>
      <c r="C98" s="454"/>
      <c r="D98" s="450"/>
      <c r="E98" s="454"/>
      <c r="F98" s="450"/>
      <c r="G98" s="454"/>
      <c r="H98" s="450"/>
      <c r="I98" s="454"/>
      <c r="J98" s="450"/>
      <c r="K98" s="454"/>
      <c r="L98" s="450"/>
      <c r="M98" s="454"/>
      <c r="N98" s="450"/>
      <c r="O98" s="454"/>
      <c r="P98" s="450"/>
    </row>
    <row r="99" spans="1:16">
      <c r="A99" s="450"/>
      <c r="B99" s="450"/>
      <c r="C99" s="454"/>
      <c r="D99" s="450"/>
      <c r="E99" s="454"/>
      <c r="F99" s="450"/>
      <c r="G99" s="454"/>
      <c r="H99" s="450"/>
      <c r="I99" s="454"/>
      <c r="J99" s="450"/>
      <c r="K99" s="454"/>
      <c r="L99" s="450"/>
      <c r="M99" s="454"/>
      <c r="N99" s="450"/>
      <c r="O99" s="454"/>
      <c r="P99" s="450"/>
    </row>
    <row r="100" spans="1:16">
      <c r="A100" s="450"/>
      <c r="B100" s="450"/>
      <c r="C100" s="454"/>
      <c r="D100" s="450"/>
      <c r="E100" s="454"/>
      <c r="F100" s="450"/>
      <c r="G100" s="454"/>
      <c r="H100" s="450"/>
      <c r="I100" s="454"/>
      <c r="J100" s="450"/>
      <c r="K100" s="454"/>
      <c r="L100" s="450"/>
      <c r="M100" s="454"/>
      <c r="N100" s="450"/>
      <c r="O100" s="454"/>
      <c r="P100" s="450"/>
    </row>
    <row r="101" spans="1:16">
      <c r="A101" s="450"/>
      <c r="B101" s="450"/>
      <c r="C101" s="454"/>
      <c r="D101" s="450"/>
      <c r="E101" s="454"/>
      <c r="F101" s="450"/>
      <c r="G101" s="454"/>
      <c r="H101" s="450"/>
      <c r="I101" s="454"/>
      <c r="J101" s="450"/>
      <c r="K101" s="454"/>
      <c r="L101" s="450"/>
      <c r="M101" s="454"/>
      <c r="N101" s="450"/>
      <c r="O101" s="454"/>
      <c r="P101" s="450"/>
    </row>
    <row r="102" spans="1:16">
      <c r="A102" s="450"/>
      <c r="B102" s="450"/>
      <c r="C102" s="454"/>
      <c r="D102" s="450"/>
      <c r="E102" s="454"/>
      <c r="F102" s="450"/>
      <c r="G102" s="454"/>
      <c r="H102" s="450"/>
      <c r="I102" s="454"/>
      <c r="J102" s="450"/>
      <c r="K102" s="454"/>
      <c r="L102" s="450"/>
      <c r="M102" s="454"/>
      <c r="N102" s="450"/>
      <c r="O102" s="454"/>
      <c r="P102" s="450"/>
    </row>
    <row r="103" spans="1:16">
      <c r="A103" s="450"/>
      <c r="B103" s="450"/>
      <c r="C103" s="454"/>
      <c r="D103" s="450"/>
      <c r="E103" s="454"/>
      <c r="F103" s="450"/>
      <c r="G103" s="454"/>
      <c r="H103" s="450"/>
      <c r="I103" s="454"/>
      <c r="J103" s="450"/>
      <c r="K103" s="454"/>
      <c r="L103" s="450"/>
      <c r="M103" s="454"/>
      <c r="N103" s="450"/>
      <c r="O103" s="454"/>
      <c r="P103" s="450"/>
    </row>
    <row r="104" spans="1:16">
      <c r="A104" s="450"/>
      <c r="B104" s="450"/>
      <c r="C104" s="454"/>
      <c r="D104" s="450"/>
      <c r="E104" s="454"/>
      <c r="F104" s="450"/>
      <c r="G104" s="454"/>
      <c r="H104" s="450"/>
      <c r="I104" s="454"/>
      <c r="J104" s="450"/>
      <c r="K104" s="454"/>
      <c r="L104" s="450"/>
      <c r="M104" s="454"/>
      <c r="N104" s="450"/>
      <c r="O104" s="454"/>
      <c r="P104" s="450"/>
    </row>
    <row r="105" spans="1:16">
      <c r="A105" s="450"/>
      <c r="B105" s="450"/>
      <c r="C105" s="454"/>
      <c r="D105" s="450"/>
      <c r="E105" s="454"/>
      <c r="F105" s="450"/>
      <c r="G105" s="454"/>
      <c r="H105" s="450"/>
      <c r="I105" s="454"/>
      <c r="J105" s="450"/>
      <c r="K105" s="454"/>
      <c r="L105" s="450"/>
      <c r="M105" s="454"/>
      <c r="N105" s="450"/>
      <c r="O105" s="454"/>
      <c r="P105" s="450"/>
    </row>
    <row r="106" spans="1:16">
      <c r="A106" s="450"/>
      <c r="B106" s="450"/>
      <c r="C106" s="454"/>
      <c r="D106" s="450"/>
      <c r="E106" s="454"/>
      <c r="F106" s="450"/>
      <c r="G106" s="454"/>
      <c r="H106" s="450"/>
      <c r="I106" s="454"/>
      <c r="J106" s="450"/>
      <c r="K106" s="454"/>
      <c r="L106" s="450"/>
      <c r="M106" s="454"/>
      <c r="N106" s="450"/>
      <c r="O106" s="454"/>
      <c r="P106" s="450"/>
    </row>
    <row r="107" spans="1:16">
      <c r="A107" s="450"/>
      <c r="B107" s="450"/>
      <c r="C107" s="454"/>
      <c r="D107" s="450"/>
      <c r="E107" s="454"/>
      <c r="F107" s="450"/>
      <c r="G107" s="454"/>
      <c r="H107" s="450"/>
      <c r="I107" s="454"/>
      <c r="J107" s="450"/>
      <c r="K107" s="454"/>
      <c r="L107" s="450"/>
      <c r="M107" s="454"/>
      <c r="N107" s="450"/>
      <c r="O107" s="454"/>
      <c r="P107" s="450"/>
    </row>
    <row r="108" spans="1:16">
      <c r="A108" s="450"/>
      <c r="B108" s="450"/>
      <c r="C108" s="454"/>
      <c r="D108" s="450"/>
      <c r="E108" s="454"/>
      <c r="F108" s="450"/>
      <c r="G108" s="454"/>
      <c r="H108" s="450"/>
      <c r="I108" s="454"/>
      <c r="J108" s="450"/>
      <c r="K108" s="454"/>
      <c r="L108" s="450"/>
      <c r="M108" s="454"/>
      <c r="N108" s="450"/>
      <c r="O108" s="454"/>
      <c r="P108" s="450"/>
    </row>
    <row r="109" spans="1:16">
      <c r="A109" s="450"/>
      <c r="B109" s="450"/>
      <c r="C109" s="454"/>
      <c r="D109" s="450"/>
      <c r="E109" s="454"/>
      <c r="F109" s="450"/>
      <c r="G109" s="454"/>
      <c r="H109" s="450"/>
      <c r="I109" s="454"/>
      <c r="J109" s="450"/>
      <c r="K109" s="454"/>
      <c r="L109" s="450"/>
      <c r="M109" s="454"/>
      <c r="N109" s="450"/>
      <c r="O109" s="454"/>
      <c r="P109" s="450"/>
    </row>
    <row r="110" spans="1:16">
      <c r="A110" s="450"/>
      <c r="B110" s="450"/>
      <c r="C110" s="454"/>
      <c r="D110" s="450"/>
      <c r="E110" s="454"/>
      <c r="F110" s="450"/>
      <c r="G110" s="454"/>
      <c r="H110" s="450"/>
      <c r="I110" s="454"/>
      <c r="J110" s="450"/>
      <c r="K110" s="454"/>
      <c r="L110" s="450"/>
      <c r="M110" s="454"/>
      <c r="N110" s="450"/>
      <c r="O110" s="454"/>
      <c r="P110" s="450"/>
    </row>
    <row r="111" spans="1:16">
      <c r="A111" s="450"/>
      <c r="B111" s="450"/>
      <c r="C111" s="454"/>
      <c r="D111" s="450"/>
      <c r="E111" s="454"/>
      <c r="F111" s="450"/>
      <c r="G111" s="454"/>
      <c r="H111" s="450"/>
      <c r="I111" s="454"/>
      <c r="J111" s="450"/>
      <c r="K111" s="454"/>
      <c r="L111" s="450"/>
      <c r="M111" s="454"/>
      <c r="N111" s="450"/>
      <c r="O111" s="454"/>
      <c r="P111" s="450"/>
    </row>
    <row r="112" spans="1:16">
      <c r="A112" s="450"/>
      <c r="B112" s="450"/>
      <c r="C112" s="454"/>
      <c r="D112" s="450"/>
      <c r="E112" s="454"/>
      <c r="F112" s="450"/>
      <c r="G112" s="454"/>
      <c r="H112" s="450"/>
      <c r="I112" s="454"/>
      <c r="J112" s="450"/>
      <c r="K112" s="454"/>
      <c r="L112" s="450"/>
      <c r="M112" s="454"/>
      <c r="N112" s="450"/>
      <c r="O112" s="454"/>
      <c r="P112" s="450"/>
    </row>
    <row r="113" spans="1:16">
      <c r="A113" s="450"/>
      <c r="B113" s="450"/>
      <c r="C113" s="454"/>
      <c r="D113" s="450"/>
      <c r="E113" s="454"/>
      <c r="F113" s="450"/>
      <c r="G113" s="454"/>
      <c r="H113" s="450"/>
      <c r="I113" s="454"/>
      <c r="J113" s="450"/>
      <c r="K113" s="454"/>
      <c r="L113" s="450"/>
      <c r="M113" s="454"/>
      <c r="N113" s="450"/>
      <c r="O113" s="454"/>
      <c r="P113" s="450"/>
    </row>
    <row r="114" spans="1:16">
      <c r="A114" s="450"/>
      <c r="B114" s="450"/>
      <c r="C114" s="454"/>
      <c r="D114" s="450"/>
      <c r="E114" s="454"/>
      <c r="F114" s="450"/>
      <c r="G114" s="454"/>
      <c r="H114" s="450"/>
      <c r="I114" s="454"/>
      <c r="J114" s="450"/>
      <c r="K114" s="454"/>
      <c r="L114" s="450"/>
      <c r="M114" s="454"/>
      <c r="N114" s="450"/>
      <c r="O114" s="454"/>
      <c r="P114" s="450"/>
    </row>
    <row r="115" spans="1:16">
      <c r="A115" s="450"/>
      <c r="B115" s="450"/>
      <c r="C115" s="454"/>
      <c r="D115" s="450"/>
      <c r="E115" s="454"/>
      <c r="F115" s="450"/>
      <c r="G115" s="454"/>
      <c r="H115" s="450"/>
      <c r="I115" s="454"/>
      <c r="J115" s="450"/>
      <c r="K115" s="454"/>
      <c r="L115" s="450"/>
      <c r="M115" s="454"/>
      <c r="N115" s="450"/>
      <c r="O115" s="454"/>
      <c r="P115" s="450"/>
    </row>
    <row r="116" spans="1:16">
      <c r="A116" s="450"/>
      <c r="B116" s="450"/>
      <c r="C116" s="454"/>
      <c r="D116" s="450"/>
      <c r="E116" s="454"/>
      <c r="F116" s="450"/>
      <c r="G116" s="454"/>
      <c r="H116" s="450"/>
      <c r="I116" s="454"/>
      <c r="J116" s="450"/>
      <c r="K116" s="454"/>
      <c r="L116" s="450"/>
      <c r="M116" s="454"/>
      <c r="N116" s="450"/>
      <c r="O116" s="454"/>
      <c r="P116" s="450"/>
    </row>
    <row r="117" spans="1:16">
      <c r="A117" s="450"/>
      <c r="B117" s="450"/>
      <c r="C117" s="454"/>
      <c r="D117" s="450"/>
      <c r="E117" s="454"/>
      <c r="F117" s="450"/>
      <c r="G117" s="454"/>
      <c r="H117" s="450"/>
      <c r="I117" s="454"/>
      <c r="J117" s="450"/>
      <c r="K117" s="454"/>
      <c r="L117" s="450"/>
      <c r="M117" s="454"/>
      <c r="N117" s="450"/>
      <c r="O117" s="454"/>
      <c r="P117" s="450"/>
    </row>
    <row r="118" spans="1:16">
      <c r="A118" s="450"/>
      <c r="B118" s="450"/>
      <c r="C118" s="454"/>
      <c r="D118" s="450"/>
      <c r="E118" s="454"/>
      <c r="F118" s="450"/>
      <c r="G118" s="454"/>
      <c r="H118" s="450"/>
      <c r="I118" s="454"/>
      <c r="J118" s="450"/>
      <c r="K118" s="454"/>
      <c r="L118" s="450"/>
      <c r="M118" s="454"/>
      <c r="N118" s="450"/>
      <c r="O118" s="454"/>
      <c r="P118" s="450"/>
    </row>
    <row r="119" spans="1:16">
      <c r="A119" s="450"/>
      <c r="B119" s="450"/>
      <c r="C119" s="454"/>
      <c r="D119" s="450"/>
      <c r="E119" s="454"/>
      <c r="F119" s="450"/>
      <c r="G119" s="454"/>
      <c r="H119" s="450"/>
      <c r="I119" s="454"/>
      <c r="J119" s="450"/>
      <c r="K119" s="454"/>
      <c r="L119" s="450"/>
      <c r="M119" s="454"/>
      <c r="N119" s="450"/>
      <c r="O119" s="454"/>
      <c r="P119" s="450"/>
    </row>
    <row r="120" spans="1:16">
      <c r="A120" s="450"/>
      <c r="B120" s="450"/>
      <c r="C120" s="454"/>
      <c r="D120" s="450"/>
      <c r="E120" s="454"/>
      <c r="F120" s="450"/>
      <c r="G120" s="454"/>
      <c r="H120" s="450"/>
      <c r="I120" s="454"/>
      <c r="J120" s="450"/>
      <c r="K120" s="454"/>
      <c r="L120" s="450"/>
      <c r="M120" s="454"/>
      <c r="N120" s="450"/>
      <c r="O120" s="454"/>
      <c r="P120" s="450"/>
    </row>
    <row r="121" spans="1:16">
      <c r="A121" s="450"/>
      <c r="B121" s="450"/>
      <c r="C121" s="454"/>
      <c r="D121" s="450"/>
      <c r="E121" s="454"/>
      <c r="F121" s="450"/>
      <c r="G121" s="454"/>
      <c r="H121" s="450"/>
      <c r="I121" s="454"/>
      <c r="J121" s="450"/>
      <c r="K121" s="454"/>
      <c r="L121" s="450"/>
      <c r="M121" s="454"/>
      <c r="N121" s="450"/>
      <c r="O121" s="454"/>
      <c r="P121" s="450"/>
    </row>
    <row r="122" spans="1:16">
      <c r="A122" s="450"/>
      <c r="B122" s="450"/>
      <c r="C122" s="454"/>
      <c r="D122" s="450"/>
      <c r="E122" s="454"/>
      <c r="F122" s="450"/>
      <c r="G122" s="454"/>
      <c r="H122" s="450"/>
      <c r="I122" s="454"/>
      <c r="J122" s="450"/>
      <c r="K122" s="454"/>
      <c r="L122" s="450"/>
      <c r="M122" s="454"/>
      <c r="N122" s="450"/>
      <c r="O122" s="454"/>
      <c r="P122" s="450"/>
    </row>
    <row r="123" spans="1:16">
      <c r="A123" s="450"/>
      <c r="B123" s="450"/>
      <c r="C123" s="454"/>
      <c r="D123" s="450"/>
      <c r="E123" s="454"/>
      <c r="F123" s="450"/>
      <c r="G123" s="454"/>
      <c r="H123" s="450"/>
      <c r="I123" s="454"/>
      <c r="J123" s="450"/>
      <c r="K123" s="454"/>
      <c r="L123" s="450"/>
      <c r="M123" s="454"/>
      <c r="N123" s="450"/>
      <c r="O123" s="454"/>
      <c r="P123" s="450"/>
    </row>
    <row r="124" spans="1:16">
      <c r="A124" s="450"/>
      <c r="B124" s="450"/>
      <c r="C124" s="454"/>
      <c r="D124" s="450"/>
      <c r="E124" s="454"/>
      <c r="F124" s="450"/>
      <c r="G124" s="454"/>
      <c r="H124" s="450"/>
      <c r="I124" s="454"/>
      <c r="J124" s="450"/>
      <c r="K124" s="454"/>
      <c r="L124" s="450"/>
      <c r="M124" s="454"/>
      <c r="N124" s="450"/>
      <c r="O124" s="454"/>
      <c r="P124" s="450"/>
    </row>
    <row r="125" spans="1:16">
      <c r="A125" s="450"/>
      <c r="B125" s="450"/>
      <c r="C125" s="454"/>
      <c r="D125" s="450"/>
      <c r="E125" s="454"/>
      <c r="F125" s="450"/>
      <c r="G125" s="454"/>
      <c r="H125" s="450"/>
      <c r="I125" s="454"/>
      <c r="J125" s="450"/>
      <c r="K125" s="454"/>
      <c r="L125" s="450"/>
      <c r="M125" s="454"/>
      <c r="N125" s="450"/>
      <c r="O125" s="454"/>
      <c r="P125" s="450"/>
    </row>
    <row r="126" spans="1:16">
      <c r="A126" s="450"/>
      <c r="B126" s="450"/>
      <c r="C126" s="454"/>
      <c r="D126" s="450"/>
      <c r="E126" s="454"/>
      <c r="F126" s="450"/>
      <c r="G126" s="454"/>
      <c r="H126" s="450"/>
      <c r="I126" s="454"/>
      <c r="J126" s="450"/>
      <c r="K126" s="454"/>
      <c r="L126" s="450"/>
      <c r="M126" s="454"/>
      <c r="N126" s="450"/>
      <c r="O126" s="454"/>
      <c r="P126" s="450"/>
    </row>
    <row r="127" spans="1:16">
      <c r="A127" s="450"/>
      <c r="B127" s="450"/>
      <c r="C127" s="454"/>
      <c r="D127" s="450"/>
      <c r="E127" s="454"/>
      <c r="F127" s="450"/>
      <c r="G127" s="454"/>
      <c r="H127" s="450"/>
      <c r="I127" s="454"/>
      <c r="J127" s="450"/>
      <c r="K127" s="454"/>
      <c r="L127" s="450"/>
      <c r="M127" s="454"/>
      <c r="N127" s="450"/>
      <c r="O127" s="454"/>
      <c r="P127" s="450"/>
    </row>
    <row r="128" spans="1:16">
      <c r="A128" s="450"/>
      <c r="B128" s="450"/>
      <c r="C128" s="454"/>
      <c r="D128" s="450"/>
      <c r="E128" s="454"/>
      <c r="F128" s="450"/>
      <c r="G128" s="454"/>
      <c r="H128" s="450"/>
      <c r="I128" s="454"/>
      <c r="J128" s="450"/>
      <c r="K128" s="454"/>
      <c r="L128" s="450"/>
      <c r="M128" s="454"/>
      <c r="N128" s="450"/>
      <c r="O128" s="454"/>
      <c r="P128" s="450"/>
    </row>
    <row r="129" spans="1:16">
      <c r="A129" s="450"/>
      <c r="B129" s="450"/>
      <c r="C129" s="454"/>
      <c r="D129" s="450"/>
      <c r="E129" s="454"/>
      <c r="F129" s="450"/>
      <c r="G129" s="454"/>
      <c r="H129" s="450"/>
      <c r="I129" s="454"/>
      <c r="J129" s="450"/>
      <c r="K129" s="454"/>
      <c r="L129" s="450"/>
      <c r="M129" s="454"/>
      <c r="N129" s="450"/>
      <c r="O129" s="454"/>
      <c r="P129" s="450"/>
    </row>
    <row r="130" spans="1:16">
      <c r="A130" s="450"/>
      <c r="B130" s="450"/>
      <c r="C130" s="454"/>
      <c r="D130" s="450"/>
      <c r="E130" s="454"/>
      <c r="F130" s="450"/>
      <c r="G130" s="454"/>
      <c r="H130" s="450"/>
      <c r="I130" s="454"/>
      <c r="J130" s="450"/>
      <c r="K130" s="454"/>
      <c r="L130" s="450"/>
      <c r="M130" s="454"/>
      <c r="N130" s="450"/>
      <c r="O130" s="454"/>
      <c r="P130" s="450"/>
    </row>
    <row r="131" spans="1:16">
      <c r="A131" s="450"/>
      <c r="B131" s="450"/>
      <c r="C131" s="454"/>
      <c r="D131" s="450"/>
      <c r="E131" s="454"/>
      <c r="F131" s="450"/>
      <c r="G131" s="454"/>
      <c r="H131" s="450"/>
      <c r="I131" s="454"/>
      <c r="J131" s="450"/>
      <c r="K131" s="454"/>
      <c r="L131" s="450"/>
      <c r="M131" s="454"/>
      <c r="N131" s="450"/>
      <c r="O131" s="454"/>
      <c r="P131" s="450"/>
    </row>
    <row r="132" spans="1:16">
      <c r="A132" s="450"/>
      <c r="B132" s="450"/>
      <c r="C132" s="454"/>
      <c r="D132" s="450"/>
      <c r="E132" s="454"/>
      <c r="F132" s="450"/>
      <c r="G132" s="454"/>
      <c r="H132" s="450"/>
      <c r="I132" s="454"/>
      <c r="J132" s="450"/>
      <c r="K132" s="454"/>
      <c r="L132" s="450"/>
      <c r="M132" s="454"/>
      <c r="N132" s="450"/>
      <c r="O132" s="454"/>
      <c r="P132" s="450"/>
    </row>
    <row r="133" spans="1:16">
      <c r="A133" s="450"/>
      <c r="B133" s="450"/>
      <c r="C133" s="454"/>
      <c r="D133" s="450"/>
      <c r="E133" s="454"/>
      <c r="F133" s="450"/>
      <c r="G133" s="454"/>
      <c r="H133" s="450"/>
      <c r="I133" s="454"/>
      <c r="J133" s="450"/>
      <c r="K133" s="454"/>
      <c r="L133" s="450"/>
      <c r="M133" s="454"/>
      <c r="N133" s="450"/>
      <c r="O133" s="454"/>
      <c r="P133" s="450"/>
    </row>
    <row r="134" spans="1:16">
      <c r="A134" s="450"/>
      <c r="B134" s="450"/>
      <c r="C134" s="454"/>
      <c r="D134" s="450"/>
      <c r="E134" s="454"/>
      <c r="F134" s="450"/>
      <c r="G134" s="454"/>
      <c r="H134" s="450"/>
      <c r="I134" s="454"/>
      <c r="J134" s="450"/>
      <c r="K134" s="454"/>
      <c r="L134" s="450"/>
      <c r="M134" s="454"/>
      <c r="N134" s="450"/>
      <c r="O134" s="454"/>
      <c r="P134" s="450"/>
    </row>
    <row r="135" spans="1:16">
      <c r="A135" s="450"/>
      <c r="B135" s="450"/>
      <c r="C135" s="454"/>
      <c r="D135" s="450"/>
      <c r="E135" s="454"/>
      <c r="F135" s="450"/>
      <c r="G135" s="454"/>
      <c r="H135" s="450"/>
      <c r="I135" s="454"/>
      <c r="J135" s="450"/>
      <c r="K135" s="454"/>
      <c r="L135" s="450"/>
      <c r="M135" s="454"/>
      <c r="N135" s="450"/>
      <c r="O135" s="454"/>
      <c r="P135" s="450"/>
    </row>
    <row r="136" spans="1:16">
      <c r="A136" s="450"/>
      <c r="B136" s="450"/>
      <c r="C136" s="454"/>
      <c r="D136" s="450"/>
      <c r="E136" s="454"/>
      <c r="F136" s="450"/>
      <c r="G136" s="454"/>
      <c r="H136" s="450"/>
      <c r="I136" s="454"/>
      <c r="J136" s="450"/>
      <c r="K136" s="454"/>
      <c r="L136" s="450"/>
      <c r="M136" s="454"/>
      <c r="N136" s="450"/>
      <c r="O136" s="454"/>
      <c r="P136" s="450"/>
    </row>
    <row r="137" spans="1:16">
      <c r="A137" s="450"/>
      <c r="B137" s="450"/>
      <c r="C137" s="454"/>
      <c r="D137" s="450"/>
      <c r="E137" s="454"/>
      <c r="F137" s="450"/>
      <c r="G137" s="454"/>
      <c r="H137" s="450"/>
      <c r="I137" s="454"/>
      <c r="J137" s="450"/>
      <c r="K137" s="454"/>
      <c r="L137" s="450"/>
      <c r="M137" s="454"/>
      <c r="N137" s="450"/>
      <c r="O137" s="454"/>
      <c r="P137" s="450"/>
    </row>
    <row r="138" spans="1:16">
      <c r="A138" s="450"/>
      <c r="B138" s="450"/>
      <c r="C138" s="454"/>
      <c r="D138" s="450"/>
      <c r="E138" s="454"/>
      <c r="F138" s="450"/>
      <c r="G138" s="454"/>
      <c r="H138" s="450"/>
      <c r="I138" s="454"/>
      <c r="J138" s="450"/>
      <c r="K138" s="454"/>
      <c r="L138" s="450"/>
      <c r="M138" s="454"/>
      <c r="N138" s="450"/>
      <c r="O138" s="454"/>
      <c r="P138" s="450"/>
    </row>
    <row r="139" spans="1:16">
      <c r="A139" s="450"/>
      <c r="B139" s="450"/>
      <c r="C139" s="454"/>
      <c r="D139" s="450"/>
      <c r="E139" s="454"/>
      <c r="F139" s="450"/>
      <c r="G139" s="454"/>
      <c r="H139" s="450"/>
      <c r="I139" s="454"/>
      <c r="J139" s="450"/>
      <c r="K139" s="454"/>
      <c r="L139" s="450"/>
      <c r="M139" s="454"/>
      <c r="N139" s="450"/>
      <c r="O139" s="454"/>
      <c r="P139" s="450"/>
    </row>
    <row r="140" spans="1:16">
      <c r="A140" s="450"/>
      <c r="B140" s="450"/>
      <c r="C140" s="454"/>
      <c r="D140" s="450"/>
      <c r="E140" s="454"/>
      <c r="F140" s="450"/>
      <c r="G140" s="454"/>
      <c r="H140" s="450"/>
      <c r="I140" s="454"/>
      <c r="J140" s="450"/>
      <c r="K140" s="454"/>
      <c r="L140" s="450"/>
      <c r="M140" s="454"/>
      <c r="N140" s="450"/>
      <c r="O140" s="454"/>
      <c r="P140" s="450"/>
    </row>
    <row r="141" spans="1:16">
      <c r="A141" s="450"/>
      <c r="B141" s="450"/>
      <c r="C141" s="454"/>
      <c r="D141" s="450"/>
      <c r="E141" s="454"/>
      <c r="F141" s="450"/>
      <c r="G141" s="454"/>
      <c r="H141" s="450"/>
      <c r="I141" s="454"/>
      <c r="J141" s="450"/>
      <c r="K141" s="454"/>
      <c r="L141" s="450"/>
      <c r="M141" s="454"/>
      <c r="N141" s="450"/>
      <c r="O141" s="454"/>
      <c r="P141" s="450"/>
    </row>
    <row r="142" spans="1:16">
      <c r="A142" s="450"/>
      <c r="B142" s="450"/>
      <c r="C142" s="454"/>
      <c r="D142" s="450"/>
      <c r="E142" s="454"/>
      <c r="F142" s="450"/>
      <c r="G142" s="454"/>
      <c r="H142" s="450"/>
      <c r="I142" s="454"/>
      <c r="J142" s="450"/>
      <c r="K142" s="454"/>
      <c r="L142" s="450"/>
      <c r="M142" s="454"/>
      <c r="N142" s="450"/>
      <c r="O142" s="454"/>
      <c r="P142" s="450"/>
    </row>
    <row r="143" spans="1:16">
      <c r="A143" s="450"/>
      <c r="B143" s="450"/>
      <c r="C143" s="454"/>
      <c r="D143" s="450"/>
      <c r="E143" s="454"/>
      <c r="F143" s="450"/>
      <c r="G143" s="454"/>
      <c r="H143" s="450"/>
      <c r="I143" s="454"/>
      <c r="J143" s="450"/>
      <c r="K143" s="454"/>
      <c r="L143" s="450"/>
      <c r="M143" s="454"/>
      <c r="N143" s="450"/>
      <c r="O143" s="454"/>
      <c r="P143" s="450"/>
    </row>
    <row r="144" spans="1:16">
      <c r="A144" s="450"/>
      <c r="B144" s="450"/>
      <c r="C144" s="454"/>
      <c r="D144" s="450"/>
      <c r="E144" s="454"/>
      <c r="F144" s="450"/>
      <c r="G144" s="454"/>
      <c r="H144" s="450"/>
      <c r="I144" s="454"/>
      <c r="J144" s="450"/>
      <c r="K144" s="454"/>
      <c r="L144" s="450"/>
      <c r="M144" s="454"/>
      <c r="N144" s="450"/>
      <c r="O144" s="454"/>
      <c r="P144" s="450"/>
    </row>
    <row r="145" spans="1:16">
      <c r="A145" s="450"/>
      <c r="B145" s="450"/>
      <c r="C145" s="454"/>
      <c r="D145" s="450"/>
      <c r="E145" s="454"/>
      <c r="F145" s="450"/>
      <c r="G145" s="454"/>
      <c r="H145" s="450"/>
      <c r="I145" s="454"/>
      <c r="J145" s="450"/>
      <c r="K145" s="454"/>
      <c r="L145" s="450"/>
      <c r="M145" s="454"/>
      <c r="N145" s="450"/>
      <c r="O145" s="454"/>
      <c r="P145" s="450"/>
    </row>
    <row r="146" spans="1:16">
      <c r="A146" s="450"/>
      <c r="B146" s="450"/>
      <c r="C146" s="454"/>
      <c r="D146" s="450"/>
      <c r="E146" s="454"/>
      <c r="F146" s="450"/>
      <c r="G146" s="454"/>
      <c r="H146" s="450"/>
      <c r="I146" s="454"/>
      <c r="J146" s="450"/>
      <c r="K146" s="454"/>
      <c r="L146" s="450"/>
      <c r="M146" s="454"/>
      <c r="N146" s="450"/>
      <c r="O146" s="454"/>
      <c r="P146" s="450"/>
    </row>
    <row r="147" spans="1:16">
      <c r="A147" s="450"/>
      <c r="B147" s="450"/>
      <c r="C147" s="454"/>
      <c r="D147" s="450"/>
      <c r="E147" s="454"/>
      <c r="F147" s="450"/>
      <c r="G147" s="454"/>
      <c r="H147" s="450"/>
      <c r="I147" s="454"/>
      <c r="J147" s="450"/>
      <c r="K147" s="454"/>
      <c r="L147" s="450"/>
      <c r="M147" s="454"/>
      <c r="N147" s="450"/>
      <c r="O147" s="454"/>
      <c r="P147" s="450"/>
    </row>
    <row r="148" spans="1:16">
      <c r="A148" s="450"/>
      <c r="B148" s="450"/>
      <c r="C148" s="454"/>
      <c r="D148" s="450"/>
      <c r="E148" s="454"/>
      <c r="F148" s="450"/>
      <c r="G148" s="454"/>
      <c r="H148" s="450"/>
      <c r="I148" s="454"/>
      <c r="J148" s="450"/>
      <c r="K148" s="454"/>
      <c r="L148" s="450"/>
      <c r="M148" s="454"/>
      <c r="N148" s="450"/>
      <c r="O148" s="454"/>
      <c r="P148" s="450"/>
    </row>
    <row r="149" spans="1:16">
      <c r="A149" s="450"/>
      <c r="B149" s="450"/>
      <c r="C149" s="454"/>
      <c r="D149" s="450"/>
      <c r="E149" s="454"/>
      <c r="F149" s="450"/>
      <c r="G149" s="454"/>
      <c r="H149" s="450"/>
      <c r="I149" s="454"/>
      <c r="J149" s="450"/>
      <c r="K149" s="454"/>
      <c r="L149" s="450"/>
      <c r="M149" s="454"/>
      <c r="N149" s="450"/>
      <c r="O149" s="454"/>
      <c r="P149" s="450"/>
    </row>
    <row r="150" spans="1:16">
      <c r="A150" s="450"/>
      <c r="B150" s="450"/>
      <c r="C150" s="454"/>
      <c r="D150" s="450"/>
      <c r="E150" s="454"/>
      <c r="F150" s="450"/>
      <c r="G150" s="454"/>
      <c r="H150" s="450"/>
      <c r="I150" s="454"/>
      <c r="J150" s="450"/>
      <c r="K150" s="454"/>
      <c r="L150" s="450"/>
      <c r="M150" s="454"/>
      <c r="N150" s="450"/>
      <c r="O150" s="454"/>
      <c r="P150" s="450"/>
    </row>
    <row r="151" spans="1:16">
      <c r="A151" s="450"/>
      <c r="B151" s="450"/>
      <c r="C151" s="454"/>
      <c r="D151" s="450"/>
      <c r="E151" s="454"/>
      <c r="F151" s="450"/>
      <c r="G151" s="454"/>
      <c r="H151" s="450"/>
      <c r="I151" s="454"/>
      <c r="J151" s="450"/>
      <c r="K151" s="454"/>
      <c r="L151" s="450"/>
      <c r="M151" s="454"/>
      <c r="N151" s="450"/>
      <c r="O151" s="454"/>
      <c r="P151" s="450"/>
    </row>
    <row r="152" spans="1:16">
      <c r="A152" s="450"/>
      <c r="B152" s="450"/>
      <c r="C152" s="454"/>
      <c r="D152" s="450"/>
      <c r="E152" s="454"/>
      <c r="F152" s="450"/>
      <c r="G152" s="454"/>
      <c r="H152" s="450"/>
      <c r="I152" s="454"/>
      <c r="J152" s="450"/>
      <c r="K152" s="454"/>
      <c r="L152" s="450"/>
      <c r="M152" s="454"/>
      <c r="N152" s="450"/>
      <c r="O152" s="454"/>
      <c r="P152" s="450"/>
    </row>
    <row r="153" spans="1:16">
      <c r="A153" s="450"/>
      <c r="B153" s="450"/>
      <c r="C153" s="454"/>
      <c r="D153" s="450"/>
      <c r="E153" s="454"/>
      <c r="F153" s="450"/>
      <c r="G153" s="454"/>
      <c r="H153" s="450"/>
      <c r="I153" s="454"/>
      <c r="J153" s="450"/>
      <c r="K153" s="454"/>
      <c r="L153" s="450"/>
      <c r="M153" s="454"/>
      <c r="N153" s="450"/>
      <c r="O153" s="454"/>
      <c r="P153" s="450"/>
    </row>
    <row r="154" spans="1:16">
      <c r="A154" s="450"/>
      <c r="B154" s="450"/>
      <c r="C154" s="454"/>
      <c r="D154" s="450"/>
      <c r="E154" s="454"/>
      <c r="F154" s="450"/>
      <c r="G154" s="454"/>
      <c r="H154" s="450"/>
      <c r="I154" s="454"/>
      <c r="J154" s="450"/>
      <c r="K154" s="454"/>
      <c r="L154" s="450"/>
      <c r="M154" s="454"/>
      <c r="N154" s="450"/>
      <c r="O154" s="454"/>
      <c r="P154" s="450"/>
    </row>
    <row r="155" spans="1:16">
      <c r="A155" s="450"/>
      <c r="B155" s="450"/>
      <c r="C155" s="454"/>
      <c r="D155" s="450"/>
      <c r="E155" s="454"/>
      <c r="F155" s="450"/>
      <c r="G155" s="454"/>
      <c r="H155" s="450"/>
      <c r="I155" s="454"/>
      <c r="J155" s="450"/>
      <c r="K155" s="454"/>
      <c r="L155" s="450"/>
      <c r="M155" s="454"/>
      <c r="N155" s="450"/>
      <c r="O155" s="454"/>
      <c r="P155" s="450"/>
    </row>
    <row r="156" spans="1:16">
      <c r="A156" s="450"/>
      <c r="B156" s="450"/>
      <c r="C156" s="454"/>
      <c r="D156" s="450"/>
      <c r="E156" s="454"/>
      <c r="F156" s="450"/>
      <c r="G156" s="454"/>
      <c r="H156" s="450"/>
      <c r="I156" s="454"/>
      <c r="J156" s="450"/>
      <c r="K156" s="454"/>
      <c r="L156" s="450"/>
      <c r="M156" s="454"/>
      <c r="N156" s="450"/>
      <c r="O156" s="454"/>
      <c r="P156" s="450"/>
    </row>
    <row r="157" spans="1:16">
      <c r="A157" s="450"/>
      <c r="B157" s="450"/>
      <c r="C157" s="454"/>
      <c r="D157" s="450"/>
      <c r="E157" s="454"/>
      <c r="F157" s="450"/>
      <c r="G157" s="454"/>
      <c r="H157" s="450"/>
      <c r="I157" s="454"/>
      <c r="J157" s="450"/>
      <c r="K157" s="454"/>
      <c r="L157" s="450"/>
      <c r="M157" s="454"/>
      <c r="N157" s="450"/>
      <c r="O157" s="454"/>
      <c r="P157" s="450"/>
    </row>
    <row r="158" spans="1:16">
      <c r="A158" s="450"/>
      <c r="B158" s="450"/>
      <c r="C158" s="454"/>
      <c r="D158" s="450"/>
      <c r="E158" s="454"/>
      <c r="F158" s="450"/>
      <c r="G158" s="454"/>
      <c r="H158" s="450"/>
      <c r="I158" s="454"/>
      <c r="J158" s="450"/>
      <c r="K158" s="454"/>
      <c r="L158" s="450"/>
      <c r="M158" s="454"/>
      <c r="N158" s="450"/>
      <c r="O158" s="454"/>
      <c r="P158" s="450"/>
    </row>
    <row r="159" spans="1:16">
      <c r="A159" s="450"/>
      <c r="B159" s="450"/>
      <c r="C159" s="454"/>
      <c r="D159" s="450"/>
      <c r="E159" s="454"/>
      <c r="F159" s="450"/>
      <c r="G159" s="454"/>
      <c r="H159" s="450"/>
      <c r="I159" s="454"/>
      <c r="J159" s="450"/>
      <c r="K159" s="454"/>
      <c r="L159" s="450"/>
      <c r="M159" s="454"/>
      <c r="N159" s="450"/>
      <c r="O159" s="454"/>
      <c r="P159" s="450"/>
    </row>
    <row r="160" spans="1:16">
      <c r="A160" s="450"/>
      <c r="B160" s="450"/>
      <c r="C160" s="454"/>
      <c r="D160" s="450"/>
      <c r="E160" s="454"/>
      <c r="F160" s="450"/>
      <c r="G160" s="454"/>
      <c r="H160" s="450"/>
      <c r="I160" s="454"/>
      <c r="J160" s="450"/>
      <c r="K160" s="454"/>
      <c r="L160" s="450"/>
      <c r="M160" s="454"/>
      <c r="N160" s="450"/>
      <c r="O160" s="454"/>
      <c r="P160" s="450"/>
    </row>
    <row r="161" spans="1:16">
      <c r="A161" s="450"/>
      <c r="B161" s="450"/>
      <c r="C161" s="454"/>
      <c r="D161" s="450"/>
      <c r="E161" s="454"/>
      <c r="F161" s="450"/>
      <c r="G161" s="454"/>
      <c r="H161" s="450"/>
      <c r="I161" s="454"/>
      <c r="J161" s="450"/>
      <c r="K161" s="454"/>
      <c r="L161" s="450"/>
      <c r="M161" s="454"/>
      <c r="N161" s="450"/>
      <c r="O161" s="454"/>
      <c r="P161" s="450"/>
    </row>
    <row r="162" spans="1:16">
      <c r="A162" s="450"/>
      <c r="B162" s="450"/>
      <c r="C162" s="454"/>
      <c r="D162" s="450"/>
      <c r="E162" s="454"/>
      <c r="F162" s="450"/>
      <c r="G162" s="454"/>
      <c r="H162" s="450"/>
      <c r="I162" s="454"/>
      <c r="J162" s="450"/>
      <c r="K162" s="454"/>
      <c r="L162" s="450"/>
      <c r="M162" s="454"/>
      <c r="N162" s="450"/>
      <c r="O162" s="454"/>
      <c r="P162" s="450"/>
    </row>
    <row r="163" spans="1:16">
      <c r="A163" s="450"/>
      <c r="B163" s="450"/>
      <c r="C163" s="454"/>
      <c r="D163" s="450"/>
      <c r="E163" s="454"/>
      <c r="F163" s="450"/>
      <c r="G163" s="454"/>
      <c r="H163" s="450"/>
      <c r="I163" s="454"/>
      <c r="J163" s="450"/>
      <c r="K163" s="454"/>
      <c r="L163" s="450"/>
      <c r="M163" s="454"/>
      <c r="N163" s="450"/>
      <c r="O163" s="454"/>
      <c r="P163" s="450"/>
    </row>
    <row r="164" spans="1:16">
      <c r="A164" s="450"/>
      <c r="B164" s="450"/>
      <c r="C164" s="454"/>
      <c r="D164" s="450"/>
      <c r="E164" s="454"/>
      <c r="F164" s="450"/>
      <c r="G164" s="454"/>
      <c r="H164" s="450"/>
      <c r="I164" s="454"/>
      <c r="J164" s="450"/>
      <c r="K164" s="454"/>
      <c r="L164" s="450"/>
      <c r="M164" s="454"/>
      <c r="N164" s="450"/>
      <c r="O164" s="454"/>
      <c r="P164" s="450"/>
    </row>
    <row r="165" spans="1:16">
      <c r="A165" s="450"/>
      <c r="B165" s="450"/>
      <c r="C165" s="454"/>
      <c r="D165" s="450"/>
      <c r="E165" s="454"/>
      <c r="F165" s="450"/>
      <c r="G165" s="454"/>
      <c r="H165" s="450"/>
      <c r="I165" s="454"/>
      <c r="J165" s="450"/>
      <c r="K165" s="454"/>
      <c r="L165" s="450"/>
      <c r="M165" s="454"/>
      <c r="N165" s="450"/>
      <c r="O165" s="454"/>
      <c r="P165" s="450"/>
    </row>
    <row r="166" spans="1:16">
      <c r="A166" s="450"/>
      <c r="B166" s="450"/>
      <c r="C166" s="454"/>
      <c r="D166" s="450"/>
      <c r="E166" s="454"/>
      <c r="F166" s="450"/>
      <c r="G166" s="454"/>
      <c r="H166" s="450"/>
      <c r="I166" s="454"/>
      <c r="J166" s="450"/>
      <c r="K166" s="454"/>
      <c r="L166" s="450"/>
      <c r="M166" s="454"/>
      <c r="N166" s="450"/>
      <c r="O166" s="454"/>
      <c r="P166" s="450"/>
    </row>
    <row r="167" spans="1:16">
      <c r="A167" s="450"/>
      <c r="B167" s="450"/>
      <c r="C167" s="454"/>
      <c r="D167" s="450"/>
      <c r="E167" s="454"/>
      <c r="F167" s="450"/>
      <c r="G167" s="454"/>
      <c r="H167" s="450"/>
      <c r="I167" s="454"/>
      <c r="J167" s="450"/>
      <c r="K167" s="454"/>
      <c r="L167" s="450"/>
      <c r="M167" s="454"/>
      <c r="N167" s="450"/>
      <c r="O167" s="454"/>
      <c r="P167" s="450"/>
    </row>
    <row r="168" spans="1:16">
      <c r="A168" s="450"/>
      <c r="B168" s="450"/>
      <c r="C168" s="454"/>
      <c r="D168" s="450"/>
      <c r="E168" s="454"/>
      <c r="F168" s="450"/>
      <c r="G168" s="454"/>
      <c r="H168" s="450"/>
      <c r="I168" s="454"/>
      <c r="J168" s="450"/>
      <c r="K168" s="454"/>
      <c r="L168" s="450"/>
      <c r="M168" s="454"/>
      <c r="N168" s="450"/>
      <c r="O168" s="454"/>
      <c r="P168" s="450"/>
    </row>
    <row r="169" spans="1:16">
      <c r="A169" s="450"/>
      <c r="B169" s="450"/>
      <c r="C169" s="454"/>
      <c r="D169" s="450"/>
      <c r="E169" s="454"/>
      <c r="F169" s="450"/>
      <c r="G169" s="454"/>
      <c r="H169" s="450"/>
      <c r="I169" s="454"/>
      <c r="J169" s="450"/>
      <c r="K169" s="454"/>
      <c r="L169" s="450"/>
      <c r="M169" s="454"/>
      <c r="N169" s="450"/>
      <c r="O169" s="454"/>
      <c r="P169" s="450"/>
    </row>
    <row r="170" spans="1:16">
      <c r="A170" s="450"/>
      <c r="B170" s="450"/>
      <c r="C170" s="454"/>
      <c r="D170" s="450"/>
      <c r="E170" s="454"/>
      <c r="F170" s="450"/>
      <c r="G170" s="454"/>
      <c r="H170" s="450"/>
      <c r="I170" s="454"/>
      <c r="J170" s="450"/>
      <c r="K170" s="454"/>
      <c r="L170" s="450"/>
      <c r="M170" s="454"/>
      <c r="N170" s="450"/>
      <c r="O170" s="454"/>
      <c r="P170" s="450"/>
    </row>
    <row r="171" spans="1:16">
      <c r="A171" s="450"/>
      <c r="B171" s="450"/>
      <c r="C171" s="454"/>
      <c r="D171" s="450"/>
      <c r="E171" s="454"/>
      <c r="F171" s="450"/>
      <c r="G171" s="454"/>
      <c r="H171" s="450"/>
      <c r="I171" s="454"/>
      <c r="J171" s="450"/>
      <c r="K171" s="454"/>
      <c r="L171" s="450"/>
      <c r="M171" s="454"/>
      <c r="N171" s="450"/>
      <c r="O171" s="454"/>
      <c r="P171" s="450"/>
    </row>
    <row r="172" spans="1:16">
      <c r="A172" s="450"/>
      <c r="B172" s="450"/>
      <c r="C172" s="454"/>
      <c r="D172" s="450"/>
      <c r="E172" s="454"/>
      <c r="F172" s="450"/>
      <c r="G172" s="454"/>
      <c r="H172" s="450"/>
      <c r="I172" s="454"/>
      <c r="J172" s="450"/>
      <c r="K172" s="454"/>
      <c r="L172" s="450"/>
      <c r="M172" s="454"/>
      <c r="N172" s="450"/>
      <c r="O172" s="454"/>
      <c r="P172" s="450"/>
    </row>
    <row r="173" spans="1:16">
      <c r="A173" s="450"/>
      <c r="B173" s="450"/>
      <c r="C173" s="454"/>
      <c r="D173" s="450"/>
      <c r="E173" s="454"/>
      <c r="F173" s="450"/>
      <c r="G173" s="454"/>
      <c r="H173" s="450"/>
      <c r="I173" s="454"/>
      <c r="J173" s="450"/>
      <c r="K173" s="454"/>
      <c r="L173" s="450"/>
      <c r="M173" s="454"/>
      <c r="N173" s="450"/>
      <c r="O173" s="454"/>
      <c r="P173" s="450"/>
    </row>
    <row r="174" spans="1:16">
      <c r="A174" s="450"/>
      <c r="B174" s="450"/>
      <c r="C174" s="454"/>
      <c r="D174" s="450"/>
      <c r="E174" s="454"/>
      <c r="F174" s="450"/>
      <c r="G174" s="454"/>
      <c r="H174" s="450"/>
      <c r="I174" s="454"/>
      <c r="J174" s="450"/>
      <c r="K174" s="454"/>
      <c r="L174" s="450"/>
      <c r="M174" s="454"/>
      <c r="N174" s="450"/>
      <c r="O174" s="454"/>
      <c r="P174" s="450"/>
    </row>
    <row r="175" spans="1:16">
      <c r="A175" s="450"/>
      <c r="B175" s="450"/>
      <c r="C175" s="454"/>
      <c r="D175" s="450"/>
      <c r="E175" s="454"/>
      <c r="F175" s="450"/>
      <c r="G175" s="454"/>
      <c r="H175" s="450"/>
      <c r="I175" s="454"/>
      <c r="J175" s="450"/>
      <c r="K175" s="454"/>
      <c r="L175" s="450"/>
      <c r="M175" s="454"/>
      <c r="N175" s="450"/>
      <c r="O175" s="454"/>
      <c r="P175" s="450"/>
    </row>
    <row r="176" spans="1:16">
      <c r="A176" s="450"/>
      <c r="B176" s="450"/>
      <c r="C176" s="454"/>
      <c r="D176" s="450"/>
      <c r="E176" s="454"/>
      <c r="F176" s="450"/>
      <c r="G176" s="454"/>
      <c r="H176" s="450"/>
      <c r="I176" s="454"/>
      <c r="J176" s="450"/>
      <c r="K176" s="454"/>
      <c r="L176" s="450"/>
      <c r="M176" s="454"/>
      <c r="N176" s="450"/>
      <c r="O176" s="454"/>
      <c r="P176" s="450"/>
    </row>
    <row r="177" spans="1:16">
      <c r="A177" s="450"/>
      <c r="B177" s="450"/>
      <c r="C177" s="454"/>
      <c r="D177" s="450"/>
      <c r="E177" s="454"/>
      <c r="F177" s="450"/>
      <c r="G177" s="454"/>
      <c r="H177" s="450"/>
      <c r="I177" s="454"/>
      <c r="J177" s="450"/>
      <c r="K177" s="454"/>
      <c r="L177" s="450"/>
      <c r="M177" s="454"/>
      <c r="N177" s="450"/>
      <c r="O177" s="454"/>
      <c r="P177" s="450"/>
    </row>
    <row r="178" spans="1:16">
      <c r="A178" s="450"/>
      <c r="B178" s="450"/>
      <c r="C178" s="454"/>
      <c r="D178" s="450"/>
      <c r="E178" s="454"/>
      <c r="F178" s="450"/>
      <c r="G178" s="454"/>
      <c r="H178" s="450"/>
      <c r="I178" s="454"/>
      <c r="J178" s="450"/>
      <c r="K178" s="454"/>
      <c r="L178" s="450"/>
      <c r="M178" s="454"/>
      <c r="N178" s="450"/>
      <c r="O178" s="454"/>
      <c r="P178" s="450"/>
    </row>
    <row r="179" spans="1:16">
      <c r="A179" s="450"/>
      <c r="B179" s="450"/>
      <c r="C179" s="454"/>
      <c r="D179" s="450"/>
      <c r="E179" s="454"/>
      <c r="F179" s="450"/>
      <c r="G179" s="454"/>
      <c r="H179" s="450"/>
      <c r="I179" s="454"/>
      <c r="J179" s="450"/>
      <c r="K179" s="454"/>
      <c r="L179" s="450"/>
      <c r="M179" s="454"/>
      <c r="N179" s="450"/>
      <c r="O179" s="454"/>
      <c r="P179" s="450"/>
    </row>
    <row r="180" spans="1:16">
      <c r="A180" s="450"/>
      <c r="B180" s="450"/>
      <c r="C180" s="454"/>
      <c r="D180" s="450"/>
      <c r="E180" s="454"/>
      <c r="F180" s="450"/>
      <c r="G180" s="454"/>
      <c r="H180" s="450"/>
      <c r="I180" s="454"/>
      <c r="J180" s="450"/>
      <c r="K180" s="454"/>
      <c r="L180" s="450"/>
      <c r="M180" s="454"/>
      <c r="N180" s="450"/>
      <c r="O180" s="454"/>
      <c r="P180" s="450"/>
    </row>
    <row r="181" spans="1:16">
      <c r="A181" s="450"/>
      <c r="B181" s="450"/>
      <c r="C181" s="454"/>
      <c r="D181" s="450"/>
      <c r="E181" s="454"/>
      <c r="F181" s="450"/>
      <c r="G181" s="454"/>
      <c r="H181" s="450"/>
      <c r="I181" s="454"/>
      <c r="J181" s="450"/>
      <c r="K181" s="454"/>
      <c r="L181" s="450"/>
      <c r="M181" s="454"/>
      <c r="N181" s="450"/>
      <c r="O181" s="454"/>
      <c r="P181" s="450"/>
    </row>
    <row r="182" spans="1:16">
      <c r="A182" s="450"/>
      <c r="B182" s="450"/>
      <c r="C182" s="454"/>
      <c r="D182" s="450"/>
      <c r="E182" s="454"/>
      <c r="F182" s="450"/>
      <c r="G182" s="454"/>
      <c r="H182" s="450"/>
      <c r="I182" s="454"/>
      <c r="J182" s="450"/>
      <c r="K182" s="454"/>
      <c r="L182" s="450"/>
      <c r="M182" s="454"/>
      <c r="N182" s="450"/>
      <c r="O182" s="454"/>
      <c r="P182" s="450"/>
    </row>
    <row r="183" spans="1:16">
      <c r="A183" s="450"/>
      <c r="B183" s="450"/>
      <c r="C183" s="454"/>
      <c r="D183" s="450"/>
      <c r="E183" s="454"/>
      <c r="F183" s="450"/>
      <c r="G183" s="454"/>
      <c r="H183" s="450"/>
      <c r="I183" s="454"/>
      <c r="J183" s="450"/>
      <c r="K183" s="454"/>
      <c r="L183" s="450"/>
      <c r="M183" s="454"/>
      <c r="N183" s="450"/>
      <c r="O183" s="454"/>
      <c r="P183" s="450"/>
    </row>
    <row r="184" spans="1:16">
      <c r="A184" s="450"/>
      <c r="B184" s="450"/>
      <c r="C184" s="454"/>
      <c r="D184" s="450"/>
      <c r="E184" s="454"/>
      <c r="F184" s="450"/>
      <c r="G184" s="454"/>
      <c r="H184" s="450"/>
      <c r="I184" s="454"/>
      <c r="J184" s="450"/>
      <c r="K184" s="454"/>
      <c r="L184" s="450"/>
      <c r="M184" s="454"/>
      <c r="N184" s="450"/>
      <c r="O184" s="454"/>
      <c r="P184" s="450"/>
    </row>
    <row r="185" spans="1:16">
      <c r="A185" s="450"/>
      <c r="B185" s="450"/>
      <c r="C185" s="454"/>
      <c r="D185" s="450"/>
      <c r="E185" s="454"/>
      <c r="F185" s="450"/>
      <c r="G185" s="454"/>
      <c r="H185" s="450"/>
      <c r="I185" s="454"/>
      <c r="J185" s="450"/>
      <c r="K185" s="454"/>
      <c r="L185" s="450"/>
      <c r="M185" s="454"/>
      <c r="N185" s="450"/>
      <c r="O185" s="454"/>
      <c r="P185" s="450"/>
    </row>
    <row r="186" spans="1:16">
      <c r="A186" s="450"/>
      <c r="B186" s="450"/>
      <c r="C186" s="454"/>
      <c r="D186" s="450"/>
      <c r="E186" s="454"/>
      <c r="F186" s="450"/>
      <c r="G186" s="454"/>
      <c r="H186" s="450"/>
      <c r="I186" s="454"/>
      <c r="J186" s="450"/>
      <c r="K186" s="454"/>
      <c r="L186" s="450"/>
      <c r="M186" s="454"/>
      <c r="N186" s="450"/>
      <c r="O186" s="454"/>
      <c r="P186" s="450"/>
    </row>
    <row r="187" spans="1:16">
      <c r="A187" s="450"/>
      <c r="B187" s="450"/>
      <c r="C187" s="454"/>
      <c r="D187" s="450"/>
      <c r="E187" s="454"/>
      <c r="F187" s="450"/>
      <c r="G187" s="454"/>
      <c r="H187" s="450"/>
      <c r="I187" s="454"/>
      <c r="J187" s="450"/>
      <c r="K187" s="454"/>
      <c r="L187" s="450"/>
      <c r="M187" s="454"/>
      <c r="N187" s="450"/>
      <c r="O187" s="454"/>
      <c r="P187" s="450"/>
    </row>
    <row r="188" spans="1:16">
      <c r="A188" s="450"/>
      <c r="B188" s="450"/>
      <c r="C188" s="454"/>
      <c r="D188" s="450"/>
      <c r="E188" s="454"/>
      <c r="F188" s="450"/>
      <c r="G188" s="454"/>
      <c r="H188" s="450"/>
      <c r="I188" s="454"/>
      <c r="J188" s="450"/>
      <c r="K188" s="454"/>
      <c r="L188" s="450"/>
      <c r="M188" s="454"/>
      <c r="N188" s="450"/>
      <c r="O188" s="454"/>
      <c r="P188" s="450"/>
    </row>
    <row r="189" spans="1:16">
      <c r="A189" s="450"/>
      <c r="B189" s="450"/>
      <c r="C189" s="454"/>
      <c r="D189" s="450"/>
      <c r="E189" s="454"/>
      <c r="F189" s="450"/>
      <c r="G189" s="454"/>
      <c r="H189" s="450"/>
      <c r="I189" s="454"/>
      <c r="J189" s="450"/>
      <c r="K189" s="454"/>
      <c r="L189" s="450"/>
      <c r="M189" s="454"/>
      <c r="N189" s="450"/>
      <c r="O189" s="454"/>
      <c r="P189" s="450"/>
    </row>
    <row r="190" spans="1:16">
      <c r="A190" s="450"/>
      <c r="B190" s="450"/>
      <c r="C190" s="454"/>
      <c r="D190" s="450"/>
      <c r="E190" s="454"/>
      <c r="F190" s="450"/>
      <c r="G190" s="454"/>
      <c r="H190" s="450"/>
      <c r="I190" s="454"/>
      <c r="J190" s="450"/>
      <c r="K190" s="454"/>
      <c r="L190" s="450"/>
      <c r="M190" s="454"/>
      <c r="N190" s="450"/>
      <c r="O190" s="454"/>
      <c r="P190" s="450"/>
    </row>
    <row r="191" spans="1:16">
      <c r="A191" s="450"/>
      <c r="B191" s="450"/>
      <c r="C191" s="454"/>
      <c r="D191" s="450"/>
      <c r="E191" s="454"/>
      <c r="F191" s="450"/>
      <c r="G191" s="454"/>
      <c r="H191" s="450"/>
      <c r="I191" s="454"/>
      <c r="J191" s="450"/>
      <c r="K191" s="454"/>
      <c r="L191" s="450"/>
      <c r="M191" s="454"/>
      <c r="N191" s="450"/>
      <c r="O191" s="454"/>
      <c r="P191" s="450"/>
    </row>
    <row r="192" spans="1:16">
      <c r="A192" s="450"/>
      <c r="B192" s="450"/>
      <c r="C192" s="454"/>
      <c r="D192" s="450"/>
      <c r="E192" s="454"/>
      <c r="F192" s="450"/>
      <c r="G192" s="454"/>
      <c r="H192" s="450"/>
      <c r="I192" s="454"/>
      <c r="J192" s="450"/>
      <c r="K192" s="454"/>
      <c r="L192" s="450"/>
      <c r="M192" s="454"/>
      <c r="N192" s="450"/>
      <c r="O192" s="454"/>
      <c r="P192" s="450"/>
    </row>
    <row r="193" spans="1:16">
      <c r="A193" s="450"/>
      <c r="B193" s="450"/>
      <c r="C193" s="454"/>
      <c r="D193" s="450"/>
      <c r="E193" s="454"/>
      <c r="F193" s="450"/>
      <c r="G193" s="454"/>
      <c r="H193" s="450"/>
      <c r="I193" s="454"/>
      <c r="J193" s="450"/>
      <c r="K193" s="454"/>
      <c r="L193" s="450"/>
      <c r="M193" s="454"/>
      <c r="N193" s="450"/>
      <c r="O193" s="454"/>
      <c r="P193" s="450"/>
    </row>
    <row r="194" spans="1:16">
      <c r="A194" s="450"/>
      <c r="B194" s="450"/>
      <c r="C194" s="454"/>
      <c r="D194" s="450"/>
      <c r="E194" s="454"/>
      <c r="F194" s="450"/>
      <c r="G194" s="454"/>
      <c r="H194" s="450"/>
      <c r="I194" s="454"/>
      <c r="J194" s="450"/>
      <c r="K194" s="454"/>
      <c r="L194" s="450"/>
      <c r="M194" s="454"/>
      <c r="N194" s="450"/>
      <c r="O194" s="454"/>
      <c r="P194" s="450"/>
    </row>
    <row r="195" spans="1:16">
      <c r="A195" s="450"/>
      <c r="B195" s="450"/>
      <c r="C195" s="454"/>
      <c r="D195" s="450"/>
      <c r="E195" s="454"/>
      <c r="F195" s="450"/>
      <c r="G195" s="454"/>
      <c r="H195" s="450"/>
      <c r="I195" s="454"/>
      <c r="J195" s="450"/>
      <c r="K195" s="454"/>
      <c r="L195" s="450"/>
      <c r="M195" s="454"/>
      <c r="N195" s="450"/>
      <c r="O195" s="454"/>
      <c r="P195" s="450"/>
    </row>
    <row r="196" spans="1:16">
      <c r="A196" s="450"/>
      <c r="B196" s="450"/>
      <c r="C196" s="454"/>
      <c r="D196" s="450"/>
      <c r="E196" s="454"/>
      <c r="F196" s="450"/>
      <c r="G196" s="454"/>
      <c r="H196" s="450"/>
      <c r="I196" s="454"/>
      <c r="J196" s="450"/>
      <c r="K196" s="454"/>
      <c r="L196" s="450"/>
      <c r="M196" s="454"/>
      <c r="N196" s="450"/>
      <c r="O196" s="454"/>
      <c r="P196" s="450"/>
    </row>
    <row r="197" spans="1:16">
      <c r="A197" s="450"/>
      <c r="B197" s="450"/>
      <c r="C197" s="454"/>
      <c r="D197" s="450"/>
      <c r="E197" s="454"/>
      <c r="F197" s="450"/>
      <c r="G197" s="454"/>
      <c r="H197" s="450"/>
      <c r="I197" s="454"/>
      <c r="J197" s="450"/>
      <c r="K197" s="454"/>
      <c r="L197" s="450"/>
      <c r="M197" s="454"/>
      <c r="N197" s="450"/>
      <c r="O197" s="454"/>
      <c r="P197" s="450"/>
    </row>
    <row r="198" spans="1:16">
      <c r="A198" s="450"/>
      <c r="B198" s="450"/>
      <c r="C198" s="454"/>
      <c r="D198" s="450"/>
      <c r="E198" s="454"/>
      <c r="F198" s="450"/>
      <c r="G198" s="454"/>
      <c r="H198" s="450"/>
      <c r="I198" s="454"/>
      <c r="J198" s="450"/>
      <c r="K198" s="454"/>
      <c r="L198" s="450"/>
      <c r="M198" s="454"/>
      <c r="N198" s="450"/>
      <c r="O198" s="454"/>
      <c r="P198" s="450"/>
    </row>
    <row r="199" spans="1:16">
      <c r="A199" s="450"/>
      <c r="B199" s="450"/>
      <c r="C199" s="454"/>
      <c r="D199" s="450"/>
      <c r="E199" s="454"/>
      <c r="F199" s="450"/>
      <c r="G199" s="454"/>
      <c r="H199" s="450"/>
      <c r="I199" s="454"/>
      <c r="J199" s="450"/>
      <c r="K199" s="454"/>
      <c r="L199" s="450"/>
      <c r="M199" s="454"/>
      <c r="N199" s="450"/>
      <c r="O199" s="454"/>
      <c r="P199" s="450"/>
    </row>
    <row r="200" spans="1:16">
      <c r="A200" s="450"/>
      <c r="B200" s="450"/>
      <c r="C200" s="454"/>
      <c r="D200" s="450"/>
      <c r="E200" s="454"/>
      <c r="F200" s="450"/>
      <c r="G200" s="454"/>
      <c r="H200" s="450"/>
      <c r="I200" s="454"/>
      <c r="J200" s="450"/>
      <c r="K200" s="454"/>
      <c r="L200" s="450"/>
      <c r="M200" s="454"/>
      <c r="N200" s="450"/>
      <c r="O200" s="454"/>
      <c r="P200" s="450"/>
    </row>
    <row r="201" spans="1:16">
      <c r="A201" s="450"/>
      <c r="B201" s="450"/>
      <c r="C201" s="454"/>
      <c r="D201" s="450"/>
      <c r="E201" s="454"/>
      <c r="F201" s="450"/>
      <c r="G201" s="454"/>
      <c r="H201" s="450"/>
      <c r="I201" s="454"/>
      <c r="J201" s="450"/>
      <c r="K201" s="454"/>
      <c r="L201" s="450"/>
      <c r="M201" s="454"/>
      <c r="N201" s="450"/>
      <c r="O201" s="454"/>
      <c r="P201" s="450"/>
    </row>
    <row r="202" spans="1:16">
      <c r="A202" s="450"/>
      <c r="B202" s="450"/>
      <c r="C202" s="454"/>
      <c r="D202" s="450"/>
      <c r="E202" s="454"/>
      <c r="F202" s="450"/>
      <c r="G202" s="454"/>
      <c r="H202" s="450"/>
      <c r="I202" s="454"/>
      <c r="J202" s="450"/>
      <c r="K202" s="454"/>
      <c r="L202" s="450"/>
      <c r="M202" s="454"/>
      <c r="N202" s="450"/>
      <c r="O202" s="454"/>
      <c r="P202" s="450"/>
    </row>
    <row r="203" spans="1:16">
      <c r="A203" s="450"/>
      <c r="B203" s="450"/>
      <c r="C203" s="454"/>
      <c r="D203" s="450"/>
      <c r="E203" s="454"/>
      <c r="F203" s="450"/>
      <c r="G203" s="454"/>
      <c r="H203" s="450"/>
      <c r="I203" s="454"/>
      <c r="J203" s="450"/>
      <c r="K203" s="454"/>
      <c r="L203" s="450"/>
      <c r="M203" s="454"/>
      <c r="N203" s="450"/>
      <c r="O203" s="454"/>
      <c r="P203" s="450"/>
    </row>
    <row r="204" spans="1:16">
      <c r="A204" s="450"/>
      <c r="B204" s="450"/>
      <c r="C204" s="454"/>
      <c r="D204" s="450"/>
      <c r="E204" s="454"/>
      <c r="F204" s="450"/>
      <c r="G204" s="454"/>
      <c r="H204" s="450"/>
      <c r="I204" s="454"/>
      <c r="J204" s="450"/>
      <c r="K204" s="454"/>
      <c r="L204" s="450"/>
      <c r="M204" s="454"/>
      <c r="N204" s="450"/>
      <c r="O204" s="454"/>
      <c r="P204" s="450"/>
    </row>
    <row r="205" spans="1:16">
      <c r="A205" s="450"/>
      <c r="B205" s="450"/>
      <c r="C205" s="454"/>
      <c r="D205" s="450"/>
      <c r="E205" s="454"/>
      <c r="F205" s="450"/>
      <c r="G205" s="454"/>
      <c r="H205" s="450"/>
      <c r="I205" s="454"/>
      <c r="J205" s="450"/>
      <c r="K205" s="454"/>
      <c r="L205" s="450"/>
      <c r="M205" s="454"/>
      <c r="N205" s="450"/>
      <c r="O205" s="454"/>
      <c r="P205" s="450"/>
    </row>
    <row r="206" spans="1:16">
      <c r="A206" s="450"/>
      <c r="B206" s="450"/>
      <c r="C206" s="454"/>
      <c r="D206" s="450"/>
      <c r="E206" s="454"/>
      <c r="F206" s="450"/>
      <c r="G206" s="454"/>
      <c r="H206" s="450"/>
      <c r="I206" s="454"/>
      <c r="J206" s="450"/>
      <c r="K206" s="454"/>
      <c r="L206" s="450"/>
      <c r="M206" s="454"/>
      <c r="N206" s="450"/>
      <c r="O206" s="454"/>
      <c r="P206" s="450"/>
    </row>
    <row r="207" spans="1:16">
      <c r="A207" s="450"/>
      <c r="B207" s="450"/>
      <c r="C207" s="454"/>
      <c r="D207" s="450"/>
      <c r="E207" s="454"/>
      <c r="F207" s="450"/>
      <c r="G207" s="454"/>
      <c r="H207" s="450"/>
      <c r="I207" s="454"/>
      <c r="J207" s="450"/>
      <c r="K207" s="454"/>
      <c r="L207" s="450"/>
      <c r="M207" s="454"/>
      <c r="N207" s="450"/>
      <c r="O207" s="454"/>
      <c r="P207" s="450"/>
    </row>
    <row r="208" spans="1:16">
      <c r="A208" s="450"/>
      <c r="B208" s="450"/>
      <c r="C208" s="454"/>
      <c r="D208" s="450"/>
      <c r="E208" s="454"/>
      <c r="F208" s="450"/>
      <c r="G208" s="454"/>
      <c r="H208" s="450"/>
      <c r="I208" s="454"/>
      <c r="J208" s="450"/>
      <c r="K208" s="454"/>
      <c r="L208" s="450"/>
      <c r="M208" s="454"/>
      <c r="N208" s="450"/>
      <c r="O208" s="454"/>
      <c r="P208" s="450"/>
    </row>
    <row r="209" spans="1:16">
      <c r="A209" s="450"/>
      <c r="B209" s="450"/>
      <c r="C209" s="454"/>
      <c r="D209" s="450"/>
      <c r="E209" s="454"/>
      <c r="F209" s="450"/>
      <c r="G209" s="454"/>
      <c r="H209" s="450"/>
      <c r="I209" s="454"/>
      <c r="J209" s="450"/>
      <c r="K209" s="454"/>
      <c r="L209" s="450"/>
      <c r="M209" s="454"/>
      <c r="N209" s="450"/>
      <c r="O209" s="454"/>
      <c r="P209" s="450"/>
    </row>
    <row r="210" spans="1:16">
      <c r="A210" s="450"/>
      <c r="B210" s="450"/>
      <c r="C210" s="454"/>
      <c r="D210" s="450"/>
      <c r="E210" s="454"/>
      <c r="F210" s="450"/>
      <c r="G210" s="454"/>
      <c r="H210" s="450"/>
      <c r="I210" s="454"/>
      <c r="J210" s="450"/>
      <c r="K210" s="454"/>
      <c r="L210" s="450"/>
      <c r="M210" s="454"/>
      <c r="N210" s="450"/>
      <c r="O210" s="454"/>
      <c r="P210" s="450"/>
    </row>
    <row r="211" spans="1:16">
      <c r="A211" s="450"/>
      <c r="B211" s="450"/>
      <c r="C211" s="454"/>
      <c r="D211" s="450"/>
      <c r="E211" s="454"/>
      <c r="F211" s="450"/>
      <c r="G211" s="454"/>
      <c r="H211" s="450"/>
      <c r="I211" s="454"/>
      <c r="J211" s="450"/>
      <c r="K211" s="454"/>
      <c r="L211" s="450"/>
      <c r="M211" s="454"/>
      <c r="N211" s="450"/>
      <c r="O211" s="454"/>
      <c r="P211" s="450"/>
    </row>
    <row r="212" spans="1:16">
      <c r="A212" s="450"/>
      <c r="B212" s="450"/>
      <c r="C212" s="454"/>
      <c r="D212" s="450"/>
      <c r="E212" s="454"/>
      <c r="F212" s="450"/>
      <c r="G212" s="454"/>
      <c r="H212" s="450"/>
      <c r="I212" s="454"/>
      <c r="J212" s="450"/>
      <c r="K212" s="454"/>
      <c r="L212" s="450"/>
      <c r="M212" s="454"/>
      <c r="N212" s="450"/>
      <c r="O212" s="454"/>
      <c r="P212" s="450"/>
    </row>
    <row r="213" spans="1:16">
      <c r="A213" s="450"/>
      <c r="B213" s="450"/>
      <c r="C213" s="454"/>
      <c r="D213" s="450"/>
      <c r="E213" s="454"/>
      <c r="F213" s="450"/>
      <c r="G213" s="454"/>
      <c r="H213" s="450"/>
      <c r="I213" s="454"/>
      <c r="J213" s="450"/>
      <c r="K213" s="454"/>
      <c r="L213" s="450"/>
      <c r="M213" s="454"/>
      <c r="N213" s="450"/>
      <c r="O213" s="454"/>
      <c r="P213" s="450"/>
    </row>
    <row r="214" spans="1:16">
      <c r="A214" s="450"/>
      <c r="B214" s="450"/>
      <c r="C214" s="454"/>
      <c r="D214" s="450"/>
      <c r="E214" s="454"/>
      <c r="F214" s="450"/>
      <c r="G214" s="454"/>
      <c r="H214" s="450"/>
      <c r="I214" s="454"/>
      <c r="J214" s="450"/>
      <c r="K214" s="454"/>
      <c r="L214" s="450"/>
      <c r="M214" s="454"/>
      <c r="N214" s="450"/>
      <c r="O214" s="454"/>
      <c r="P214" s="450"/>
    </row>
    <row r="215" spans="1:16">
      <c r="A215" s="450"/>
      <c r="B215" s="450"/>
      <c r="C215" s="454"/>
      <c r="D215" s="450"/>
      <c r="E215" s="454"/>
      <c r="F215" s="450"/>
      <c r="G215" s="454"/>
      <c r="H215" s="450"/>
      <c r="I215" s="454"/>
      <c r="J215" s="450"/>
      <c r="K215" s="454"/>
      <c r="L215" s="450"/>
      <c r="M215" s="454"/>
      <c r="N215" s="450"/>
      <c r="O215" s="454"/>
      <c r="P215" s="450"/>
    </row>
    <row r="216" spans="1:16">
      <c r="A216" s="450"/>
      <c r="B216" s="450"/>
      <c r="C216" s="454"/>
      <c r="D216" s="450"/>
      <c r="E216" s="454"/>
      <c r="F216" s="450"/>
      <c r="G216" s="454"/>
      <c r="H216" s="450"/>
      <c r="I216" s="454"/>
      <c r="J216" s="450"/>
      <c r="K216" s="454"/>
      <c r="L216" s="450"/>
      <c r="M216" s="454"/>
      <c r="N216" s="450"/>
      <c r="O216" s="454"/>
      <c r="P216" s="450"/>
    </row>
    <row r="217" spans="1:16">
      <c r="A217" s="450"/>
      <c r="B217" s="450"/>
      <c r="C217" s="454"/>
      <c r="D217" s="450"/>
      <c r="E217" s="454"/>
      <c r="F217" s="450"/>
      <c r="G217" s="454"/>
      <c r="H217" s="450"/>
      <c r="I217" s="454"/>
      <c r="J217" s="450"/>
      <c r="K217" s="454"/>
      <c r="L217" s="450"/>
      <c r="M217" s="454"/>
      <c r="N217" s="450"/>
      <c r="O217" s="454"/>
      <c r="P217" s="450"/>
    </row>
    <row r="218" spans="1:16">
      <c r="A218" s="450"/>
      <c r="B218" s="450"/>
      <c r="C218" s="454"/>
      <c r="D218" s="450"/>
      <c r="E218" s="454"/>
      <c r="F218" s="450"/>
      <c r="G218" s="454"/>
      <c r="H218" s="450"/>
      <c r="I218" s="454"/>
      <c r="J218" s="450"/>
      <c r="K218" s="454"/>
      <c r="L218" s="450"/>
      <c r="M218" s="454"/>
      <c r="N218" s="450"/>
      <c r="O218" s="454"/>
      <c r="P218" s="450"/>
    </row>
    <row r="219" spans="1:16">
      <c r="A219" s="450"/>
      <c r="B219" s="450"/>
      <c r="C219" s="454"/>
      <c r="D219" s="450"/>
      <c r="E219" s="454"/>
      <c r="F219" s="450"/>
      <c r="G219" s="454"/>
      <c r="H219" s="450"/>
      <c r="I219" s="454"/>
      <c r="J219" s="450"/>
      <c r="K219" s="454"/>
      <c r="L219" s="450"/>
      <c r="M219" s="454"/>
      <c r="N219" s="450"/>
      <c r="O219" s="454"/>
      <c r="P219" s="450"/>
    </row>
    <row r="220" spans="1:16">
      <c r="A220" s="450"/>
      <c r="B220" s="450"/>
      <c r="C220" s="454"/>
      <c r="D220" s="450"/>
      <c r="E220" s="454"/>
      <c r="F220" s="450"/>
      <c r="G220" s="454"/>
      <c r="H220" s="450"/>
      <c r="I220" s="454"/>
      <c r="J220" s="450"/>
      <c r="K220" s="454"/>
      <c r="L220" s="450"/>
      <c r="M220" s="454"/>
      <c r="N220" s="450"/>
      <c r="O220" s="454"/>
      <c r="P220" s="450"/>
    </row>
    <row r="221" spans="1:16">
      <c r="A221" s="450"/>
      <c r="B221" s="450"/>
      <c r="C221" s="454"/>
      <c r="D221" s="450"/>
      <c r="E221" s="454"/>
      <c r="F221" s="450"/>
      <c r="G221" s="454"/>
      <c r="H221" s="450"/>
      <c r="I221" s="454"/>
      <c r="J221" s="450"/>
      <c r="K221" s="454"/>
      <c r="L221" s="450"/>
      <c r="M221" s="454"/>
      <c r="N221" s="450"/>
      <c r="O221" s="454"/>
      <c r="P221" s="450"/>
    </row>
    <row r="222" spans="1:16">
      <c r="A222" s="450"/>
      <c r="B222" s="450"/>
      <c r="C222" s="454"/>
      <c r="D222" s="450"/>
      <c r="E222" s="454"/>
      <c r="F222" s="450"/>
      <c r="G222" s="454"/>
      <c r="H222" s="450"/>
      <c r="I222" s="454"/>
      <c r="J222" s="450"/>
      <c r="K222" s="454"/>
      <c r="L222" s="450"/>
      <c r="M222" s="454"/>
      <c r="N222" s="450"/>
      <c r="O222" s="454"/>
      <c r="P222" s="450"/>
    </row>
    <row r="223" spans="1:16">
      <c r="A223" s="450"/>
      <c r="B223" s="450"/>
      <c r="C223" s="454"/>
      <c r="D223" s="450"/>
      <c r="E223" s="454"/>
      <c r="F223" s="450"/>
      <c r="G223" s="454"/>
      <c r="H223" s="450"/>
      <c r="I223" s="454"/>
      <c r="J223" s="450"/>
      <c r="K223" s="454"/>
      <c r="L223" s="450"/>
      <c r="M223" s="454"/>
      <c r="N223" s="450"/>
      <c r="O223" s="454"/>
      <c r="P223" s="450"/>
    </row>
    <row r="224" spans="1:16">
      <c r="A224" s="450"/>
      <c r="B224" s="450"/>
      <c r="C224" s="454"/>
      <c r="D224" s="450"/>
      <c r="E224" s="454"/>
      <c r="F224" s="450"/>
      <c r="G224" s="454"/>
      <c r="H224" s="450"/>
      <c r="I224" s="454"/>
      <c r="J224" s="450"/>
      <c r="K224" s="454"/>
      <c r="L224" s="450"/>
      <c r="M224" s="454"/>
      <c r="N224" s="450"/>
      <c r="O224" s="454"/>
      <c r="P224" s="450"/>
    </row>
    <row r="225" spans="1:16">
      <c r="A225" s="450"/>
      <c r="B225" s="450"/>
      <c r="C225" s="454"/>
      <c r="D225" s="450"/>
      <c r="E225" s="454"/>
      <c r="F225" s="450"/>
      <c r="G225" s="454"/>
      <c r="H225" s="450"/>
      <c r="I225" s="454"/>
      <c r="J225" s="450"/>
      <c r="K225" s="454"/>
      <c r="L225" s="450"/>
      <c r="M225" s="454"/>
      <c r="N225" s="450"/>
      <c r="O225" s="454"/>
      <c r="P225" s="450"/>
    </row>
    <row r="226" spans="1:16">
      <c r="A226" s="450"/>
      <c r="B226" s="450"/>
      <c r="C226" s="454"/>
      <c r="D226" s="450"/>
      <c r="E226" s="454"/>
      <c r="F226" s="450"/>
      <c r="G226" s="454"/>
      <c r="H226" s="450"/>
      <c r="I226" s="454"/>
      <c r="J226" s="450"/>
      <c r="K226" s="454"/>
      <c r="L226" s="450"/>
      <c r="M226" s="454"/>
      <c r="N226" s="450"/>
      <c r="O226" s="454"/>
      <c r="P226" s="450"/>
    </row>
    <row r="227" spans="1:16">
      <c r="A227" s="450"/>
      <c r="B227" s="450"/>
      <c r="C227" s="454"/>
      <c r="D227" s="450"/>
      <c r="E227" s="454"/>
      <c r="F227" s="450"/>
      <c r="G227" s="454"/>
      <c r="H227" s="450"/>
      <c r="I227" s="454"/>
      <c r="J227" s="450"/>
      <c r="K227" s="454"/>
      <c r="L227" s="450"/>
      <c r="M227" s="454"/>
      <c r="N227" s="450"/>
      <c r="O227" s="454"/>
      <c r="P227" s="450"/>
    </row>
    <row r="228" spans="1:16">
      <c r="A228" s="450"/>
      <c r="B228" s="450"/>
      <c r="C228" s="454"/>
      <c r="D228" s="450"/>
      <c r="E228" s="454"/>
      <c r="F228" s="450"/>
      <c r="G228" s="454"/>
      <c r="H228" s="450"/>
      <c r="I228" s="454"/>
      <c r="J228" s="450"/>
      <c r="K228" s="454"/>
      <c r="L228" s="450"/>
      <c r="M228" s="454"/>
      <c r="N228" s="450"/>
      <c r="O228" s="454"/>
      <c r="P228" s="450"/>
    </row>
    <row r="229" spans="1:16">
      <c r="A229" s="450"/>
      <c r="B229" s="450"/>
      <c r="C229" s="454"/>
      <c r="D229" s="450"/>
      <c r="E229" s="454"/>
      <c r="F229" s="450"/>
      <c r="G229" s="454"/>
      <c r="H229" s="450"/>
      <c r="I229" s="454"/>
      <c r="J229" s="450"/>
      <c r="K229" s="454"/>
      <c r="L229" s="450"/>
      <c r="M229" s="454"/>
      <c r="N229" s="450"/>
      <c r="O229" s="454"/>
      <c r="P229" s="450"/>
    </row>
    <row r="230" spans="1:16">
      <c r="A230" s="450"/>
      <c r="B230" s="450"/>
      <c r="C230" s="454"/>
      <c r="D230" s="450"/>
      <c r="E230" s="454"/>
      <c r="F230" s="450"/>
      <c r="G230" s="454"/>
      <c r="H230" s="450"/>
      <c r="I230" s="454"/>
      <c r="J230" s="450"/>
      <c r="K230" s="454"/>
      <c r="L230" s="450"/>
      <c r="M230" s="454"/>
      <c r="N230" s="450"/>
      <c r="O230" s="454"/>
      <c r="P230" s="450"/>
    </row>
    <row r="231" spans="1:16">
      <c r="A231" s="450"/>
      <c r="B231" s="450"/>
      <c r="C231" s="454"/>
      <c r="D231" s="450"/>
      <c r="E231" s="454"/>
      <c r="F231" s="450"/>
      <c r="G231" s="454"/>
      <c r="H231" s="450"/>
      <c r="I231" s="454"/>
      <c r="J231" s="450"/>
      <c r="K231" s="454"/>
      <c r="L231" s="450"/>
      <c r="M231" s="454"/>
      <c r="N231" s="450"/>
      <c r="O231" s="454"/>
      <c r="P231" s="450"/>
    </row>
    <row r="232" spans="1:16">
      <c r="A232" s="450"/>
      <c r="B232" s="450"/>
      <c r="C232" s="454"/>
      <c r="D232" s="450"/>
      <c r="E232" s="454"/>
      <c r="F232" s="450"/>
      <c r="G232" s="454"/>
      <c r="H232" s="450"/>
      <c r="I232" s="454"/>
      <c r="J232" s="450"/>
      <c r="K232" s="454"/>
      <c r="L232" s="450"/>
      <c r="M232" s="454"/>
      <c r="N232" s="450"/>
      <c r="O232" s="454"/>
      <c r="P232" s="450"/>
    </row>
    <row r="233" spans="1:16">
      <c r="A233" s="450"/>
      <c r="B233" s="450"/>
      <c r="C233" s="454"/>
      <c r="D233" s="450"/>
      <c r="E233" s="454"/>
      <c r="F233" s="450"/>
      <c r="G233" s="454"/>
      <c r="H233" s="450"/>
      <c r="I233" s="454"/>
      <c r="J233" s="450"/>
      <c r="K233" s="454"/>
      <c r="L233" s="450"/>
      <c r="M233" s="454"/>
      <c r="N233" s="450"/>
      <c r="O233" s="454"/>
      <c r="P233" s="450"/>
    </row>
    <row r="234" spans="1:16">
      <c r="A234" s="450"/>
      <c r="B234" s="450"/>
      <c r="C234" s="454"/>
      <c r="D234" s="450"/>
      <c r="E234" s="454"/>
      <c r="F234" s="450"/>
      <c r="G234" s="454"/>
      <c r="H234" s="450"/>
      <c r="I234" s="454"/>
      <c r="J234" s="450"/>
      <c r="K234" s="454"/>
      <c r="L234" s="450"/>
      <c r="M234" s="454"/>
      <c r="N234" s="450"/>
      <c r="O234" s="454"/>
      <c r="P234" s="450"/>
    </row>
    <row r="235" spans="1:16">
      <c r="A235" s="450"/>
      <c r="B235" s="450"/>
      <c r="C235" s="454"/>
      <c r="D235" s="450"/>
      <c r="E235" s="454"/>
      <c r="F235" s="450"/>
      <c r="G235" s="454"/>
      <c r="H235" s="450"/>
      <c r="I235" s="454"/>
      <c r="J235" s="450"/>
      <c r="K235" s="454"/>
      <c r="L235" s="450"/>
      <c r="M235" s="454"/>
      <c r="N235" s="450"/>
      <c r="O235" s="454"/>
      <c r="P235" s="450"/>
    </row>
    <row r="236" spans="1:16">
      <c r="A236" s="450"/>
      <c r="B236" s="450"/>
      <c r="C236" s="454"/>
      <c r="D236" s="450"/>
      <c r="E236" s="454"/>
      <c r="F236" s="450"/>
      <c r="G236" s="454"/>
      <c r="H236" s="450"/>
      <c r="I236" s="454"/>
      <c r="J236" s="450"/>
      <c r="K236" s="454"/>
      <c r="L236" s="450"/>
      <c r="M236" s="454"/>
      <c r="N236" s="450"/>
      <c r="O236" s="454"/>
      <c r="P236" s="450"/>
    </row>
    <row r="237" spans="1:16">
      <c r="A237" s="450"/>
      <c r="B237" s="450"/>
      <c r="C237" s="454"/>
      <c r="D237" s="450"/>
      <c r="E237" s="454"/>
      <c r="F237" s="450"/>
      <c r="G237" s="454"/>
      <c r="H237" s="450"/>
      <c r="I237" s="454"/>
      <c r="J237" s="450"/>
      <c r="K237" s="454"/>
      <c r="L237" s="450"/>
      <c r="M237" s="454"/>
      <c r="N237" s="450"/>
      <c r="O237" s="454"/>
      <c r="P237" s="450"/>
    </row>
    <row r="238" spans="1:16">
      <c r="A238" s="450"/>
      <c r="B238" s="450"/>
      <c r="C238" s="454"/>
      <c r="D238" s="450"/>
      <c r="E238" s="454"/>
      <c r="F238" s="450"/>
      <c r="G238" s="454"/>
      <c r="H238" s="450"/>
      <c r="I238" s="454"/>
      <c r="J238" s="450"/>
      <c r="K238" s="454"/>
      <c r="L238" s="450"/>
      <c r="M238" s="454"/>
      <c r="N238" s="450"/>
      <c r="O238" s="454"/>
      <c r="P238" s="450"/>
    </row>
    <row r="239" spans="1:16">
      <c r="A239" s="450"/>
      <c r="B239" s="450"/>
      <c r="C239" s="454"/>
      <c r="D239" s="450"/>
      <c r="E239" s="454"/>
      <c r="F239" s="450"/>
      <c r="G239" s="454"/>
      <c r="H239" s="450"/>
      <c r="I239" s="454"/>
      <c r="J239" s="450"/>
      <c r="K239" s="454"/>
      <c r="L239" s="450"/>
      <c r="M239" s="454"/>
      <c r="N239" s="450"/>
      <c r="O239" s="454"/>
      <c r="P239" s="450"/>
    </row>
    <row r="240" spans="1:16">
      <c r="A240" s="450"/>
      <c r="B240" s="450"/>
      <c r="C240" s="454"/>
      <c r="D240" s="450"/>
      <c r="E240" s="454"/>
      <c r="F240" s="450"/>
      <c r="G240" s="454"/>
      <c r="H240" s="450"/>
      <c r="I240" s="454"/>
      <c r="J240" s="450"/>
      <c r="K240" s="454"/>
      <c r="L240" s="450"/>
      <c r="M240" s="454"/>
      <c r="N240" s="450"/>
      <c r="O240" s="454"/>
      <c r="P240" s="450"/>
    </row>
    <row r="241" spans="1:16">
      <c r="A241" s="450"/>
      <c r="B241" s="450"/>
      <c r="C241" s="454"/>
      <c r="D241" s="450"/>
      <c r="E241" s="454"/>
      <c r="F241" s="450"/>
      <c r="G241" s="454"/>
      <c r="H241" s="450"/>
      <c r="I241" s="454"/>
      <c r="J241" s="450"/>
      <c r="K241" s="454"/>
      <c r="L241" s="450"/>
      <c r="M241" s="454"/>
      <c r="N241" s="450"/>
      <c r="O241" s="454"/>
      <c r="P241" s="450"/>
    </row>
  </sheetData>
  <mergeCells count="19">
    <mergeCell ref="A4:A6"/>
    <mergeCell ref="P4:P6"/>
    <mergeCell ref="N5:O5"/>
    <mergeCell ref="D5:E5"/>
    <mergeCell ref="B2:G2"/>
    <mergeCell ref="B4:C4"/>
    <mergeCell ref="D4:E4"/>
    <mergeCell ref="B5:C5"/>
    <mergeCell ref="F5:G5"/>
    <mergeCell ref="Q2:X2"/>
    <mergeCell ref="F4:G4"/>
    <mergeCell ref="H4:I4"/>
    <mergeCell ref="L5:M5"/>
    <mergeCell ref="J4:K4"/>
    <mergeCell ref="L4:M4"/>
    <mergeCell ref="N4:O4"/>
    <mergeCell ref="H2:P2"/>
    <mergeCell ref="H5:I5"/>
    <mergeCell ref="J5:K5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24"/>
  <sheetViews>
    <sheetView view="pageBreakPreview" topLeftCell="A13" zoomScaleNormal="100" zoomScaleSheetLayoutView="100" workbookViewId="0">
      <selection activeCell="C17" sqref="C17"/>
    </sheetView>
  </sheetViews>
  <sheetFormatPr defaultRowHeight="12.75"/>
  <cols>
    <col min="1" max="3" width="20.77734375" style="67" customWidth="1"/>
    <col min="4" max="4" width="12.77734375" style="67" customWidth="1"/>
    <col min="5" max="16384" width="8.88671875" style="67"/>
  </cols>
  <sheetData>
    <row r="1" spans="1:6" ht="13.5" customHeight="1">
      <c r="A1" s="78"/>
      <c r="C1" s="82"/>
      <c r="D1" s="79" t="s">
        <v>236</v>
      </c>
    </row>
    <row r="2" spans="1:6" s="80" customFormat="1" ht="45" customHeight="1">
      <c r="A2" s="1108" t="s">
        <v>237</v>
      </c>
      <c r="B2" s="1130"/>
      <c r="C2" s="1130"/>
      <c r="D2" s="1130"/>
      <c r="F2" s="291"/>
    </row>
    <row r="3" spans="1:6" ht="13.5" customHeight="1" thickBot="1">
      <c r="A3" s="78"/>
      <c r="D3" s="76" t="s">
        <v>238</v>
      </c>
    </row>
    <row r="4" spans="1:6" s="345" customFormat="1" ht="95.1" customHeight="1" thickTop="1">
      <c r="A4" s="433" t="s">
        <v>162</v>
      </c>
      <c r="B4" s="353" t="s">
        <v>312</v>
      </c>
      <c r="C4" s="353" t="s">
        <v>313</v>
      </c>
      <c r="D4" s="343" t="s">
        <v>176</v>
      </c>
    </row>
    <row r="5" spans="1:6" s="345" customFormat="1" ht="32.1" customHeight="1">
      <c r="A5" s="260">
        <v>6577.9</v>
      </c>
      <c r="B5" s="260">
        <v>6060.8</v>
      </c>
      <c r="C5" s="260">
        <v>517.1</v>
      </c>
      <c r="D5" s="751">
        <v>2011</v>
      </c>
    </row>
    <row r="6" spans="1:6" s="345" customFormat="1" ht="32.1" customHeight="1">
      <c r="A6" s="260">
        <v>6573.1</v>
      </c>
      <c r="B6" s="260">
        <v>6056</v>
      </c>
      <c r="C6" s="260">
        <v>517.1</v>
      </c>
      <c r="D6" s="751">
        <v>2012</v>
      </c>
    </row>
    <row r="7" spans="1:6" s="345" customFormat="1" ht="32.1" customHeight="1">
      <c r="A7" s="260">
        <v>6516</v>
      </c>
      <c r="B7" s="260">
        <v>6013.1</v>
      </c>
      <c r="C7" s="260">
        <v>502.9</v>
      </c>
      <c r="D7" s="751">
        <v>2013</v>
      </c>
    </row>
    <row r="8" spans="1:6" s="345" customFormat="1" ht="32.1" customHeight="1">
      <c r="A8" s="260">
        <v>6516.0100000000011</v>
      </c>
      <c r="B8" s="260">
        <v>6013.0800000000008</v>
      </c>
      <c r="C8" s="260">
        <v>502.93</v>
      </c>
      <c r="D8" s="751">
        <v>2014</v>
      </c>
    </row>
    <row r="9" spans="1:6" s="345" customFormat="1" ht="32.85" customHeight="1">
      <c r="A9" s="260">
        <v>6516.0100000000011</v>
      </c>
      <c r="B9" s="260">
        <v>6013.0800000000008</v>
      </c>
      <c r="C9" s="260">
        <v>502.93</v>
      </c>
      <c r="D9" s="846">
        <v>2015</v>
      </c>
    </row>
    <row r="10" spans="1:6" s="346" customFormat="1" ht="32.85" customHeight="1">
      <c r="A10" s="968">
        <f>SUM(A11:A21)</f>
        <v>6273.77</v>
      </c>
      <c r="B10" s="292">
        <f>SUM(B11:B21)</f>
        <v>5532.1000000000013</v>
      </c>
      <c r="C10" s="292">
        <f>SUM(C11:C21)</f>
        <v>741.67000000000007</v>
      </c>
      <c r="D10" s="321">
        <v>2016</v>
      </c>
    </row>
    <row r="11" spans="1:6" s="345" customFormat="1" ht="32.85" customHeight="1">
      <c r="A11" s="1075">
        <f>B11+C11</f>
        <v>1321.3</v>
      </c>
      <c r="B11" s="969">
        <v>1166</v>
      </c>
      <c r="C11" s="964">
        <v>155.30000000000001</v>
      </c>
      <c r="D11" s="323" t="s">
        <v>470</v>
      </c>
    </row>
    <row r="12" spans="1:6" s="345" customFormat="1" ht="32.85" customHeight="1">
      <c r="A12" s="1075">
        <f t="shared" ref="A12:A21" si="0">B12+C12</f>
        <v>144.26999999999998</v>
      </c>
      <c r="B12" s="969">
        <v>136.19999999999999</v>
      </c>
      <c r="C12" s="963">
        <v>8.07</v>
      </c>
      <c r="D12" s="323" t="s">
        <v>471</v>
      </c>
    </row>
    <row r="13" spans="1:6" s="345" customFormat="1" ht="32.85" customHeight="1">
      <c r="A13" s="1075">
        <f t="shared" si="0"/>
        <v>372.8</v>
      </c>
      <c r="B13" s="969">
        <v>342</v>
      </c>
      <c r="C13" s="964">
        <v>30.8</v>
      </c>
      <c r="D13" s="323" t="s">
        <v>472</v>
      </c>
    </row>
    <row r="14" spans="1:6" s="345" customFormat="1" ht="32.85" customHeight="1">
      <c r="A14" s="1075">
        <f t="shared" si="0"/>
        <v>746.9</v>
      </c>
      <c r="B14" s="969">
        <v>647.6</v>
      </c>
      <c r="C14" s="964">
        <v>99.3</v>
      </c>
      <c r="D14" s="323" t="s">
        <v>473</v>
      </c>
    </row>
    <row r="15" spans="1:6" s="345" customFormat="1" ht="32.85" customHeight="1">
      <c r="A15" s="1075">
        <f t="shared" si="0"/>
        <v>1165.5</v>
      </c>
      <c r="B15" s="969">
        <v>1090.5999999999999</v>
      </c>
      <c r="C15" s="964">
        <v>74.900000000000006</v>
      </c>
      <c r="D15" s="323" t="s">
        <v>474</v>
      </c>
    </row>
    <row r="16" spans="1:6" s="345" customFormat="1" ht="32.85" customHeight="1">
      <c r="A16" s="1075">
        <f t="shared" si="0"/>
        <v>987.8</v>
      </c>
      <c r="B16" s="969">
        <v>935.4</v>
      </c>
      <c r="C16" s="964">
        <v>52.4</v>
      </c>
      <c r="D16" s="323" t="s">
        <v>475</v>
      </c>
    </row>
    <row r="17" spans="1:4" s="345" customFormat="1" ht="32.85" customHeight="1">
      <c r="A17" s="1075">
        <f t="shared" si="0"/>
        <v>346</v>
      </c>
      <c r="B17" s="969">
        <v>255.1</v>
      </c>
      <c r="C17" s="964">
        <v>90.9</v>
      </c>
      <c r="D17" s="323" t="s">
        <v>476</v>
      </c>
    </row>
    <row r="18" spans="1:4" s="345" customFormat="1" ht="32.85" customHeight="1">
      <c r="A18" s="1075">
        <f t="shared" si="0"/>
        <v>10.1</v>
      </c>
      <c r="B18" s="969">
        <v>10.1</v>
      </c>
      <c r="C18" s="963">
        <v>0</v>
      </c>
      <c r="D18" s="323" t="s">
        <v>477</v>
      </c>
    </row>
    <row r="19" spans="1:4" s="345" customFormat="1" ht="32.85" customHeight="1">
      <c r="A19" s="1075">
        <f t="shared" si="0"/>
        <v>265.3</v>
      </c>
      <c r="B19" s="969">
        <v>189.1</v>
      </c>
      <c r="C19" s="964">
        <v>76.2</v>
      </c>
      <c r="D19" s="323" t="s">
        <v>478</v>
      </c>
    </row>
    <row r="20" spans="1:4" s="345" customFormat="1" ht="32.85" customHeight="1">
      <c r="A20" s="1075">
        <f t="shared" si="0"/>
        <v>396.29999999999995</v>
      </c>
      <c r="B20" s="969">
        <v>300.7</v>
      </c>
      <c r="C20" s="964">
        <v>95.6</v>
      </c>
      <c r="D20" s="323" t="s">
        <v>479</v>
      </c>
    </row>
    <row r="21" spans="1:4" s="345" customFormat="1" ht="32.85" customHeight="1" thickBot="1">
      <c r="A21" s="1076">
        <f t="shared" si="0"/>
        <v>517.5</v>
      </c>
      <c r="B21" s="970">
        <v>459.3</v>
      </c>
      <c r="C21" s="971">
        <v>58.2</v>
      </c>
      <c r="D21" s="326" t="s">
        <v>480</v>
      </c>
    </row>
    <row r="22" spans="1:4" ht="13.5" customHeight="1" thickTop="1">
      <c r="A22" s="69"/>
      <c r="B22" s="69"/>
      <c r="C22" s="69"/>
    </row>
    <row r="23" spans="1:4" ht="13.5" customHeight="1">
      <c r="A23" s="78"/>
      <c r="C23" s="87"/>
      <c r="D23" s="146" t="s">
        <v>186</v>
      </c>
    </row>
    <row r="24" spans="1:4" ht="12" customHeight="1">
      <c r="A24" s="82"/>
      <c r="B24" s="82"/>
      <c r="C24" s="82"/>
    </row>
  </sheetData>
  <mergeCells count="1">
    <mergeCell ref="A2:D2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3"/>
  <sheetViews>
    <sheetView view="pageBreakPreview" zoomScaleNormal="100" zoomScaleSheetLayoutView="100" workbookViewId="0">
      <selection activeCell="C9" sqref="C9"/>
    </sheetView>
  </sheetViews>
  <sheetFormatPr defaultRowHeight="15"/>
  <cols>
    <col min="1" max="1" width="12" style="70" customWidth="1"/>
    <col min="2" max="2" width="13.33203125" style="70" customWidth="1"/>
    <col min="3" max="3" width="12.77734375" style="70" customWidth="1"/>
    <col min="4" max="5" width="12" style="70" customWidth="1"/>
    <col min="6" max="6" width="12.77734375" style="70" customWidth="1"/>
    <col min="7" max="16384" width="8.88671875" style="70"/>
  </cols>
  <sheetData>
    <row r="1" spans="1:8" s="67" customFormat="1" ht="13.5" customHeight="1">
      <c r="A1" s="78" t="s">
        <v>487</v>
      </c>
      <c r="B1" s="148"/>
      <c r="C1" s="148"/>
      <c r="D1" s="148"/>
      <c r="E1" s="148"/>
      <c r="F1" s="149"/>
    </row>
    <row r="2" spans="1:8" ht="45" customHeight="1">
      <c r="A2" s="1151" t="s">
        <v>481</v>
      </c>
      <c r="B2" s="1109"/>
      <c r="C2" s="1109"/>
      <c r="D2" s="1109"/>
      <c r="E2" s="1109"/>
      <c r="F2" s="1109"/>
    </row>
    <row r="3" spans="1:8" s="67" customFormat="1" ht="13.5" customHeight="1" thickBot="1">
      <c r="A3" s="78" t="s">
        <v>482</v>
      </c>
      <c r="B3" s="229"/>
      <c r="C3" s="229"/>
      <c r="D3" s="229"/>
      <c r="E3" s="229"/>
    </row>
    <row r="4" spans="1:8" ht="51.95" customHeight="1" thickTop="1">
      <c r="A4" s="1143" t="s">
        <v>483</v>
      </c>
      <c r="B4" s="1145" t="s">
        <v>739</v>
      </c>
      <c r="C4" s="1145" t="s">
        <v>484</v>
      </c>
      <c r="D4" s="1147"/>
      <c r="E4" s="1148"/>
      <c r="F4" s="1149" t="s">
        <v>485</v>
      </c>
    </row>
    <row r="5" spans="1:8" ht="51.95" customHeight="1">
      <c r="A5" s="1144"/>
      <c r="B5" s="1146"/>
      <c r="C5" s="823" t="s">
        <v>486</v>
      </c>
      <c r="D5" s="629" t="s">
        <v>740</v>
      </c>
      <c r="E5" s="629" t="s">
        <v>741</v>
      </c>
      <c r="F5" s="1150"/>
    </row>
    <row r="6" spans="1:8" s="132" customFormat="1" ht="90.6" customHeight="1">
      <c r="A6" s="296">
        <v>2011</v>
      </c>
      <c r="B6" s="317">
        <v>3230</v>
      </c>
      <c r="C6" s="318">
        <v>6217</v>
      </c>
      <c r="D6" s="906" t="s">
        <v>776</v>
      </c>
      <c r="E6" s="906" t="s">
        <v>776</v>
      </c>
      <c r="F6" s="319">
        <v>43413350</v>
      </c>
    </row>
    <row r="7" spans="1:8" s="132" customFormat="1" ht="90.6" customHeight="1">
      <c r="A7" s="296">
        <v>2012</v>
      </c>
      <c r="B7" s="317">
        <v>3230</v>
      </c>
      <c r="C7" s="318">
        <v>6217</v>
      </c>
      <c r="D7" s="906" t="s">
        <v>776</v>
      </c>
      <c r="E7" s="906" t="s">
        <v>776</v>
      </c>
      <c r="F7" s="319">
        <v>48669052</v>
      </c>
    </row>
    <row r="8" spans="1:8" s="132" customFormat="1" ht="90.6" customHeight="1">
      <c r="A8" s="296">
        <v>2013</v>
      </c>
      <c r="B8" s="317">
        <v>2959</v>
      </c>
      <c r="C8" s="318">
        <v>4026</v>
      </c>
      <c r="D8" s="906" t="s">
        <v>776</v>
      </c>
      <c r="E8" s="906" t="s">
        <v>776</v>
      </c>
      <c r="F8" s="319">
        <v>20795727</v>
      </c>
    </row>
    <row r="9" spans="1:8" s="132" customFormat="1" ht="90.6" customHeight="1">
      <c r="A9" s="296">
        <v>2014</v>
      </c>
      <c r="B9" s="317">
        <v>2959</v>
      </c>
      <c r="C9" s="318">
        <v>4026</v>
      </c>
      <c r="D9" s="906" t="s">
        <v>776</v>
      </c>
      <c r="E9" s="906" t="s">
        <v>776</v>
      </c>
      <c r="F9" s="319">
        <v>28395734</v>
      </c>
    </row>
    <row r="10" spans="1:8" s="132" customFormat="1" ht="90.6" customHeight="1">
      <c r="A10" s="296">
        <v>2015</v>
      </c>
      <c r="B10" s="317">
        <v>2959</v>
      </c>
      <c r="C10" s="318">
        <v>4026</v>
      </c>
      <c r="D10" s="906" t="s">
        <v>784</v>
      </c>
      <c r="E10" s="906" t="s">
        <v>784</v>
      </c>
      <c r="F10" s="319">
        <v>30367596.809</v>
      </c>
    </row>
    <row r="11" spans="1:8" ht="90.95" customHeight="1" thickBot="1">
      <c r="A11" s="919">
        <v>2016</v>
      </c>
      <c r="B11" s="920">
        <v>2959</v>
      </c>
      <c r="C11" s="1589">
        <v>4026</v>
      </c>
      <c r="D11" s="921" t="s">
        <v>797</v>
      </c>
      <c r="E11" s="921" t="s">
        <v>797</v>
      </c>
      <c r="F11" s="922">
        <v>29547670</v>
      </c>
      <c r="H11" s="603"/>
    </row>
    <row r="12" spans="1:8" ht="13.5" customHeight="1" thickTop="1">
      <c r="B12" s="137"/>
      <c r="C12" s="137"/>
      <c r="D12" s="137"/>
      <c r="E12" s="138"/>
      <c r="F12" s="136"/>
    </row>
    <row r="13" spans="1:8" ht="13.5" customHeight="1">
      <c r="A13" s="78" t="s">
        <v>592</v>
      </c>
      <c r="B13" s="111"/>
      <c r="C13" s="111"/>
      <c r="D13" s="111"/>
      <c r="E13" s="138"/>
      <c r="F13" s="139"/>
    </row>
  </sheetData>
  <mergeCells count="5">
    <mergeCell ref="A4:A5"/>
    <mergeCell ref="B4:B5"/>
    <mergeCell ref="C4:E4"/>
    <mergeCell ref="F4:F5"/>
    <mergeCell ref="A2:F2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8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4"/>
  <sheetViews>
    <sheetView view="pageBreakPreview" topLeftCell="A10" zoomScaleNormal="100" zoomScaleSheetLayoutView="100" workbookViewId="0">
      <selection activeCell="D19" sqref="D19"/>
    </sheetView>
  </sheetViews>
  <sheetFormatPr defaultRowHeight="12.75"/>
  <cols>
    <col min="1" max="9" width="8.33203125" style="67" customWidth="1"/>
    <col min="10" max="16384" width="8.88671875" style="67"/>
  </cols>
  <sheetData>
    <row r="1" spans="1:9" ht="13.5" customHeight="1">
      <c r="A1" s="105"/>
      <c r="B1" s="93"/>
      <c r="C1" s="93"/>
      <c r="D1" s="93"/>
      <c r="E1" s="93"/>
      <c r="F1" s="93"/>
      <c r="G1" s="93"/>
      <c r="H1" s="97"/>
      <c r="I1" s="79" t="s">
        <v>488</v>
      </c>
    </row>
    <row r="2" spans="1:9" s="142" customFormat="1" ht="45" customHeight="1">
      <c r="A2" s="1108" t="s">
        <v>489</v>
      </c>
      <c r="B2" s="1108"/>
      <c r="C2" s="1108"/>
      <c r="D2" s="1108"/>
      <c r="E2" s="1108"/>
      <c r="F2" s="1108"/>
      <c r="G2" s="1108"/>
      <c r="H2" s="1108"/>
      <c r="I2" s="1108"/>
    </row>
    <row r="3" spans="1:9" ht="13.5" customHeight="1" thickBot="1">
      <c r="A3" s="93"/>
      <c r="B3" s="93"/>
      <c r="C3" s="93"/>
      <c r="D3" s="93"/>
      <c r="E3" s="93"/>
      <c r="F3" s="93"/>
      <c r="G3" s="93"/>
      <c r="H3" s="74"/>
      <c r="I3" s="93" t="s">
        <v>490</v>
      </c>
    </row>
    <row r="4" spans="1:9" ht="39.950000000000003" customHeight="1" thickTop="1">
      <c r="A4" s="1169" t="s">
        <v>491</v>
      </c>
      <c r="B4" s="1131"/>
      <c r="C4" s="1159" t="s">
        <v>492</v>
      </c>
      <c r="D4" s="1113"/>
      <c r="E4" s="1173" t="s">
        <v>493</v>
      </c>
      <c r="F4" s="1174"/>
      <c r="G4" s="1159" t="s">
        <v>494</v>
      </c>
      <c r="H4" s="1113"/>
      <c r="I4" s="1159" t="s">
        <v>483</v>
      </c>
    </row>
    <row r="5" spans="1:9" ht="60" customHeight="1">
      <c r="A5" s="434" t="s">
        <v>495</v>
      </c>
      <c r="B5" s="435" t="s">
        <v>496</v>
      </c>
      <c r="C5" s="1160"/>
      <c r="D5" s="1161"/>
      <c r="E5" s="1175"/>
      <c r="F5" s="1176"/>
      <c r="G5" s="1160"/>
      <c r="H5" s="1161"/>
      <c r="I5" s="1160"/>
    </row>
    <row r="6" spans="1:9" ht="37.700000000000003" customHeight="1">
      <c r="A6" s="483">
        <v>4612</v>
      </c>
      <c r="B6" s="933" t="s">
        <v>429</v>
      </c>
      <c r="C6" s="1162" t="s">
        <v>429</v>
      </c>
      <c r="D6" s="1162"/>
      <c r="E6" s="1163">
        <v>5090</v>
      </c>
      <c r="F6" s="1163"/>
      <c r="G6" s="1155">
        <v>86.6</v>
      </c>
      <c r="H6" s="1156"/>
      <c r="I6" s="1096">
        <v>2011</v>
      </c>
    </row>
    <row r="7" spans="1:9" s="150" customFormat="1" ht="37.700000000000003" customHeight="1">
      <c r="A7" s="255">
        <v>4612</v>
      </c>
      <c r="B7" s="934" t="s">
        <v>22</v>
      </c>
      <c r="C7" s="1157" t="s">
        <v>22</v>
      </c>
      <c r="D7" s="1158"/>
      <c r="E7" s="1165">
        <v>5090</v>
      </c>
      <c r="F7" s="1165"/>
      <c r="G7" s="1171">
        <v>86.6</v>
      </c>
      <c r="H7" s="1172"/>
      <c r="I7" s="1097">
        <v>2012</v>
      </c>
    </row>
    <row r="8" spans="1:9" ht="37.700000000000003" customHeight="1">
      <c r="A8" s="752">
        <v>4617</v>
      </c>
      <c r="B8" s="779" t="s">
        <v>567</v>
      </c>
      <c r="C8" s="1164" t="s">
        <v>22</v>
      </c>
      <c r="D8" s="1168"/>
      <c r="E8" s="1165">
        <v>5090</v>
      </c>
      <c r="F8" s="1165"/>
      <c r="G8" s="1166">
        <v>86.7</v>
      </c>
      <c r="H8" s="1167"/>
      <c r="I8" s="780">
        <v>2013</v>
      </c>
    </row>
    <row r="9" spans="1:9" ht="37.700000000000003" customHeight="1">
      <c r="A9" s="883">
        <v>4617</v>
      </c>
      <c r="B9" s="871" t="s">
        <v>168</v>
      </c>
      <c r="C9" s="1164" t="s">
        <v>168</v>
      </c>
      <c r="D9" s="1164"/>
      <c r="E9" s="1165">
        <v>5090</v>
      </c>
      <c r="F9" s="1165"/>
      <c r="G9" s="1166">
        <v>86.7</v>
      </c>
      <c r="H9" s="1167"/>
      <c r="I9" s="780">
        <v>2014</v>
      </c>
    </row>
    <row r="10" spans="1:9" ht="37.700000000000003" customHeight="1">
      <c r="A10" s="954">
        <v>4617</v>
      </c>
      <c r="B10" s="987" t="s">
        <v>798</v>
      </c>
      <c r="C10" s="1164" t="s">
        <v>798</v>
      </c>
      <c r="D10" s="1164"/>
      <c r="E10" s="1165">
        <v>5090</v>
      </c>
      <c r="F10" s="1165"/>
      <c r="G10" s="1166">
        <v>86.7</v>
      </c>
      <c r="H10" s="1167"/>
      <c r="I10" s="780">
        <v>2015</v>
      </c>
    </row>
    <row r="11" spans="1:9" ht="37.700000000000003" customHeight="1" thickBot="1">
      <c r="A11" s="901">
        <v>4617</v>
      </c>
      <c r="B11" s="988" t="s">
        <v>798</v>
      </c>
      <c r="C11" s="1181" t="s">
        <v>798</v>
      </c>
      <c r="D11" s="1182"/>
      <c r="E11" s="1152">
        <v>5090</v>
      </c>
      <c r="F11" s="1152"/>
      <c r="G11" s="1153">
        <v>86.7</v>
      </c>
      <c r="H11" s="1154"/>
      <c r="I11" s="486">
        <v>2016</v>
      </c>
    </row>
    <row r="12" spans="1:9" ht="27.2" customHeight="1" thickTop="1">
      <c r="A12" s="93"/>
      <c r="B12" s="93"/>
      <c r="C12" s="93"/>
      <c r="D12" s="93"/>
      <c r="E12" s="93"/>
      <c r="F12" s="93"/>
      <c r="G12" s="93"/>
      <c r="H12" s="93"/>
      <c r="I12" s="93"/>
    </row>
    <row r="13" spans="1:9" ht="45" customHeight="1">
      <c r="A13" s="1108" t="s">
        <v>497</v>
      </c>
      <c r="B13" s="1130"/>
      <c r="C13" s="1130"/>
      <c r="D13" s="1130"/>
      <c r="E13" s="1130"/>
      <c r="F13" s="1130"/>
      <c r="G13" s="1130"/>
      <c r="H13" s="1130"/>
      <c r="I13" s="1130"/>
    </row>
    <row r="14" spans="1:9" ht="13.5" customHeight="1" thickBot="1">
      <c r="A14" s="93"/>
      <c r="B14" s="93"/>
      <c r="C14" s="93"/>
      <c r="D14" s="93"/>
      <c r="E14" s="93"/>
      <c r="F14" s="93"/>
      <c r="G14" s="93"/>
      <c r="H14" s="1170" t="s">
        <v>498</v>
      </c>
      <c r="I14" s="1170"/>
    </row>
    <row r="15" spans="1:9" ht="39.950000000000003" customHeight="1" thickTop="1">
      <c r="A15" s="1113" t="s">
        <v>499</v>
      </c>
      <c r="B15" s="1177" t="s">
        <v>683</v>
      </c>
      <c r="C15" s="1177" t="s">
        <v>682</v>
      </c>
      <c r="D15" s="1177" t="s">
        <v>593</v>
      </c>
      <c r="E15" s="1159" t="s">
        <v>500</v>
      </c>
      <c r="F15" s="1179"/>
      <c r="G15" s="1179"/>
      <c r="H15" s="1113"/>
      <c r="I15" s="1169" t="s">
        <v>483</v>
      </c>
    </row>
    <row r="16" spans="1:9" ht="45.6" customHeight="1">
      <c r="A16" s="1161"/>
      <c r="B16" s="1178"/>
      <c r="C16" s="1178"/>
      <c r="D16" s="1178"/>
      <c r="E16" s="88" t="s">
        <v>501</v>
      </c>
      <c r="F16" s="88" t="s">
        <v>502</v>
      </c>
      <c r="G16" s="611" t="s">
        <v>503</v>
      </c>
      <c r="H16" s="88" t="s">
        <v>504</v>
      </c>
      <c r="I16" s="1180"/>
    </row>
    <row r="17" spans="1:9" ht="37.700000000000003" customHeight="1">
      <c r="A17" s="484">
        <v>61</v>
      </c>
      <c r="B17" s="485">
        <v>80</v>
      </c>
      <c r="C17" s="485">
        <v>14</v>
      </c>
      <c r="D17" s="485">
        <v>114</v>
      </c>
      <c r="E17" s="484" t="s">
        <v>168</v>
      </c>
      <c r="F17" s="484" t="s">
        <v>168</v>
      </c>
      <c r="G17" s="485" t="s">
        <v>168</v>
      </c>
      <c r="H17" s="474" t="s">
        <v>168</v>
      </c>
      <c r="I17" s="94">
        <v>2011</v>
      </c>
    </row>
    <row r="18" spans="1:9" ht="37.700000000000003" customHeight="1">
      <c r="A18" s="484">
        <v>61</v>
      </c>
      <c r="B18" s="485">
        <v>81</v>
      </c>
      <c r="C18" s="485">
        <v>14</v>
      </c>
      <c r="D18" s="485">
        <v>114</v>
      </c>
      <c r="E18" s="484" t="s">
        <v>168</v>
      </c>
      <c r="F18" s="484" t="s">
        <v>168</v>
      </c>
      <c r="G18" s="485" t="s">
        <v>168</v>
      </c>
      <c r="H18" s="474" t="s">
        <v>168</v>
      </c>
      <c r="I18" s="94">
        <v>2012</v>
      </c>
    </row>
    <row r="19" spans="1:9" ht="37.700000000000003" customHeight="1">
      <c r="A19" s="748">
        <v>61</v>
      </c>
      <c r="B19" s="748">
        <v>81</v>
      </c>
      <c r="C19" s="748">
        <v>14</v>
      </c>
      <c r="D19" s="748">
        <v>114</v>
      </c>
      <c r="E19" s="748" t="s">
        <v>567</v>
      </c>
      <c r="F19" s="748" t="s">
        <v>567</v>
      </c>
      <c r="G19" s="748" t="s">
        <v>567</v>
      </c>
      <c r="H19" s="781" t="s">
        <v>567</v>
      </c>
      <c r="I19" s="782">
        <v>2013</v>
      </c>
    </row>
    <row r="20" spans="1:9" ht="37.700000000000003" customHeight="1">
      <c r="A20" s="872">
        <v>59</v>
      </c>
      <c r="B20" s="872">
        <v>81</v>
      </c>
      <c r="C20" s="872">
        <v>14</v>
      </c>
      <c r="D20" s="872">
        <v>114</v>
      </c>
      <c r="E20" s="872" t="s">
        <v>168</v>
      </c>
      <c r="F20" s="872" t="s">
        <v>168</v>
      </c>
      <c r="G20" s="872" t="s">
        <v>168</v>
      </c>
      <c r="H20" s="781" t="s">
        <v>168</v>
      </c>
      <c r="I20" s="782">
        <v>2014</v>
      </c>
    </row>
    <row r="21" spans="1:9" ht="37.700000000000003" customHeight="1">
      <c r="A21" s="943">
        <v>59</v>
      </c>
      <c r="B21" s="943">
        <v>82</v>
      </c>
      <c r="C21" s="943">
        <v>14</v>
      </c>
      <c r="D21" s="943">
        <v>114</v>
      </c>
      <c r="E21" s="943" t="s">
        <v>168</v>
      </c>
      <c r="F21" s="943" t="s">
        <v>168</v>
      </c>
      <c r="G21" s="943" t="s">
        <v>168</v>
      </c>
      <c r="H21" s="953" t="s">
        <v>168</v>
      </c>
      <c r="I21" s="782">
        <v>2015</v>
      </c>
    </row>
    <row r="22" spans="1:9" ht="37.700000000000003" customHeight="1" thickBot="1">
      <c r="A22" s="1082">
        <v>42</v>
      </c>
      <c r="B22" s="1082">
        <v>40</v>
      </c>
      <c r="C22" s="1082">
        <v>9</v>
      </c>
      <c r="D22" s="1082">
        <v>59</v>
      </c>
      <c r="E22" s="1082" t="s">
        <v>168</v>
      </c>
      <c r="F22" s="1082" t="s">
        <v>168</v>
      </c>
      <c r="G22" s="1082" t="s">
        <v>168</v>
      </c>
      <c r="H22" s="1083" t="s">
        <v>168</v>
      </c>
      <c r="I22" s="1084">
        <v>2016</v>
      </c>
    </row>
    <row r="23" spans="1:9" ht="13.5" customHeight="1" thickTop="1"/>
    <row r="24" spans="1:9" ht="13.5" customHeight="1">
      <c r="H24" s="74"/>
      <c r="I24" s="76" t="s">
        <v>505</v>
      </c>
    </row>
  </sheetData>
  <mergeCells count="32">
    <mergeCell ref="A15:A16"/>
    <mergeCell ref="C8:D8"/>
    <mergeCell ref="E8:F8"/>
    <mergeCell ref="G8:H8"/>
    <mergeCell ref="A4:B4"/>
    <mergeCell ref="H14:I14"/>
    <mergeCell ref="G4:H5"/>
    <mergeCell ref="G7:H7"/>
    <mergeCell ref="E7:F7"/>
    <mergeCell ref="E4:F5"/>
    <mergeCell ref="B15:B16"/>
    <mergeCell ref="C15:C16"/>
    <mergeCell ref="D15:D16"/>
    <mergeCell ref="E15:H15"/>
    <mergeCell ref="I15:I16"/>
    <mergeCell ref="C11:D11"/>
    <mergeCell ref="E11:F11"/>
    <mergeCell ref="G11:H11"/>
    <mergeCell ref="A13:I13"/>
    <mergeCell ref="G6:H6"/>
    <mergeCell ref="A2:I2"/>
    <mergeCell ref="C7:D7"/>
    <mergeCell ref="C4:D5"/>
    <mergeCell ref="C6:D6"/>
    <mergeCell ref="E6:F6"/>
    <mergeCell ref="I4:I5"/>
    <mergeCell ref="C9:D9"/>
    <mergeCell ref="E9:F9"/>
    <mergeCell ref="G9:H9"/>
    <mergeCell ref="G10:H10"/>
    <mergeCell ref="E10:F10"/>
    <mergeCell ref="C10:D10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2"/>
  <sheetViews>
    <sheetView view="pageBreakPreview" topLeftCell="A10" zoomScaleNormal="100" zoomScaleSheetLayoutView="100" workbookViewId="0">
      <selection activeCell="D16" sqref="D16"/>
    </sheetView>
  </sheetViews>
  <sheetFormatPr defaultRowHeight="12.75"/>
  <cols>
    <col min="1" max="1" width="11.33203125" style="67" customWidth="1"/>
    <col min="2" max="3" width="10.77734375" style="67" customWidth="1"/>
    <col min="4" max="7" width="10.5546875" style="67" customWidth="1"/>
    <col min="8" max="16384" width="8.88671875" style="67"/>
  </cols>
  <sheetData>
    <row r="1" spans="1:8" ht="14.25" customHeight="1">
      <c r="A1" s="78" t="s">
        <v>161</v>
      </c>
      <c r="B1" s="148"/>
      <c r="C1" s="148"/>
      <c r="D1" s="149"/>
    </row>
    <row r="2" spans="1:8" s="80" customFormat="1" ht="45" customHeight="1">
      <c r="A2" s="1183" t="s">
        <v>430</v>
      </c>
      <c r="B2" s="1183"/>
      <c r="C2" s="1183"/>
      <c r="D2" s="1183"/>
      <c r="E2" s="1183"/>
      <c r="F2" s="1183"/>
      <c r="G2" s="1183"/>
      <c r="H2" s="464"/>
    </row>
    <row r="3" spans="1:8" ht="13.5" customHeight="1" thickBot="1">
      <c r="A3" s="462" t="s">
        <v>402</v>
      </c>
      <c r="G3" s="87"/>
    </row>
    <row r="4" spans="1:8" s="345" customFormat="1" ht="39.950000000000003" customHeight="1" thickTop="1">
      <c r="A4" s="1184" t="s">
        <v>174</v>
      </c>
      <c r="B4" s="1184" t="s">
        <v>162</v>
      </c>
      <c r="C4" s="1185"/>
      <c r="D4" s="1189" t="s">
        <v>304</v>
      </c>
      <c r="E4" s="1185"/>
      <c r="F4" s="1189" t="s">
        <v>305</v>
      </c>
      <c r="G4" s="1190"/>
    </row>
    <row r="5" spans="1:8" s="345" customFormat="1" ht="39.950000000000003" customHeight="1">
      <c r="A5" s="1186"/>
      <c r="B5" s="783" t="s">
        <v>242</v>
      </c>
      <c r="C5" s="784" t="s">
        <v>306</v>
      </c>
      <c r="D5" s="784" t="s">
        <v>307</v>
      </c>
      <c r="E5" s="784" t="s">
        <v>295</v>
      </c>
      <c r="F5" s="784" t="s">
        <v>307</v>
      </c>
      <c r="G5" s="785" t="s">
        <v>295</v>
      </c>
    </row>
    <row r="6" spans="1:8" s="345" customFormat="1" ht="40.5" customHeight="1">
      <c r="A6" s="786">
        <v>2011</v>
      </c>
      <c r="B6" s="787">
        <v>5512.6</v>
      </c>
      <c r="C6" s="787">
        <v>27199.200000000001</v>
      </c>
      <c r="D6" s="787">
        <v>4705</v>
      </c>
      <c r="E6" s="787">
        <v>24308</v>
      </c>
      <c r="F6" s="787">
        <v>37</v>
      </c>
      <c r="G6" s="787">
        <v>142.1</v>
      </c>
    </row>
    <row r="7" spans="1:8" s="324" customFormat="1" ht="40.5" customHeight="1">
      <c r="A7" s="786">
        <v>2012</v>
      </c>
      <c r="B7" s="787">
        <v>5584.4</v>
      </c>
      <c r="C7" s="787">
        <v>27824.400000000001</v>
      </c>
      <c r="D7" s="787">
        <v>4734</v>
      </c>
      <c r="E7" s="787">
        <v>24757</v>
      </c>
      <c r="F7" s="787">
        <v>31.3</v>
      </c>
      <c r="G7" s="787">
        <v>85.9</v>
      </c>
    </row>
    <row r="8" spans="1:8" s="345" customFormat="1" ht="40.5" customHeight="1">
      <c r="A8" s="786">
        <v>2013</v>
      </c>
      <c r="B8" s="787">
        <v>5359.2000000000007</v>
      </c>
      <c r="C8" s="787">
        <v>31190.5</v>
      </c>
      <c r="D8" s="787">
        <v>4550</v>
      </c>
      <c r="E8" s="787">
        <v>26304</v>
      </c>
      <c r="F8" s="787">
        <v>29.1</v>
      </c>
      <c r="G8" s="787">
        <v>89.6</v>
      </c>
    </row>
    <row r="9" spans="1:8" s="345" customFormat="1" ht="40.5" customHeight="1">
      <c r="A9" s="786">
        <v>2014</v>
      </c>
      <c r="B9" s="787">
        <v>5112</v>
      </c>
      <c r="C9" s="787">
        <v>27952.799999999999</v>
      </c>
      <c r="D9" s="787">
        <v>4197</v>
      </c>
      <c r="E9" s="787">
        <v>22180</v>
      </c>
      <c r="F9" s="787">
        <v>18.8</v>
      </c>
      <c r="G9" s="787">
        <v>57.2</v>
      </c>
    </row>
    <row r="10" spans="1:8" s="345" customFormat="1" ht="40.5" customHeight="1">
      <c r="A10" s="786">
        <v>2015</v>
      </c>
      <c r="B10" s="787">
        <v>4883.1000000000004</v>
      </c>
      <c r="C10" s="787">
        <v>27370.6</v>
      </c>
      <c r="D10" s="787">
        <v>4027</v>
      </c>
      <c r="E10" s="787">
        <v>21786</v>
      </c>
      <c r="F10" s="787">
        <v>18</v>
      </c>
      <c r="G10" s="787">
        <v>55.4</v>
      </c>
    </row>
    <row r="11" spans="1:8" s="346" customFormat="1" ht="40.5" customHeight="1" thickBot="1">
      <c r="A11" s="788">
        <v>2016</v>
      </c>
      <c r="B11" s="789">
        <v>4661.87</v>
      </c>
      <c r="C11" s="789">
        <v>23498.3</v>
      </c>
      <c r="D11" s="789">
        <v>3900</v>
      </c>
      <c r="E11" s="789">
        <v>21138</v>
      </c>
      <c r="F11" s="789">
        <v>10.27</v>
      </c>
      <c r="G11" s="789">
        <v>43.8</v>
      </c>
    </row>
    <row r="12" spans="1:8" s="345" customFormat="1" ht="39.950000000000003" customHeight="1" thickTop="1">
      <c r="A12" s="1191" t="s">
        <v>292</v>
      </c>
      <c r="B12" s="1191" t="s">
        <v>308</v>
      </c>
      <c r="C12" s="1188"/>
      <c r="D12" s="1187" t="s">
        <v>309</v>
      </c>
      <c r="E12" s="1188"/>
      <c r="F12" s="1187" t="s">
        <v>310</v>
      </c>
      <c r="G12" s="1192"/>
    </row>
    <row r="13" spans="1:8" s="345" customFormat="1" ht="39.950000000000003" customHeight="1">
      <c r="A13" s="1186"/>
      <c r="B13" s="783" t="s">
        <v>311</v>
      </c>
      <c r="C13" s="784" t="s">
        <v>296</v>
      </c>
      <c r="D13" s="784" t="s">
        <v>311</v>
      </c>
      <c r="E13" s="784" t="s">
        <v>296</v>
      </c>
      <c r="F13" s="784" t="s">
        <v>311</v>
      </c>
      <c r="G13" s="785" t="s">
        <v>296</v>
      </c>
    </row>
    <row r="14" spans="1:8" s="345" customFormat="1" ht="40.5" customHeight="1">
      <c r="A14" s="786">
        <v>2011</v>
      </c>
      <c r="B14" s="790">
        <v>75.3</v>
      </c>
      <c r="C14" s="790">
        <v>431.99999999999994</v>
      </c>
      <c r="D14" s="791">
        <v>600.9</v>
      </c>
      <c r="E14" s="791">
        <v>873.80000000000007</v>
      </c>
      <c r="F14" s="791">
        <v>94.4</v>
      </c>
      <c r="G14" s="791">
        <v>1443.3</v>
      </c>
    </row>
    <row r="15" spans="1:8" s="324" customFormat="1" ht="40.5" customHeight="1">
      <c r="A15" s="786">
        <v>2012</v>
      </c>
      <c r="B15" s="790">
        <v>103.6</v>
      </c>
      <c r="C15" s="790">
        <v>579.70000000000005</v>
      </c>
      <c r="D15" s="791">
        <v>621</v>
      </c>
      <c r="E15" s="791">
        <v>880.9</v>
      </c>
      <c r="F15" s="791">
        <v>95.5</v>
      </c>
      <c r="G15" s="791">
        <v>1520.9</v>
      </c>
    </row>
    <row r="16" spans="1:8" s="345" customFormat="1" ht="40.5" customHeight="1">
      <c r="A16" s="786">
        <v>2013</v>
      </c>
      <c r="B16" s="790">
        <v>106</v>
      </c>
      <c r="C16" s="790">
        <v>590.6</v>
      </c>
      <c r="D16" s="791">
        <v>457.8</v>
      </c>
      <c r="E16" s="791">
        <v>633.9</v>
      </c>
      <c r="F16" s="791">
        <v>216.3</v>
      </c>
      <c r="G16" s="791">
        <v>3572.4</v>
      </c>
    </row>
    <row r="17" spans="1:8" s="345" customFormat="1" ht="40.5" customHeight="1">
      <c r="A17" s="786">
        <v>2014</v>
      </c>
      <c r="B17" s="790">
        <v>124.8</v>
      </c>
      <c r="C17" s="790">
        <v>647.70000000000005</v>
      </c>
      <c r="D17" s="792">
        <v>538.5</v>
      </c>
      <c r="E17" s="792">
        <v>835.8</v>
      </c>
      <c r="F17" s="791">
        <v>232.9</v>
      </c>
      <c r="G17" s="791">
        <v>4232.1000000000004</v>
      </c>
    </row>
    <row r="18" spans="1:8" s="345" customFormat="1" ht="40.5" customHeight="1">
      <c r="A18" s="786">
        <v>2015</v>
      </c>
      <c r="B18" s="790">
        <v>134.80000000000001</v>
      </c>
      <c r="C18" s="790">
        <v>698.7</v>
      </c>
      <c r="D18" s="792">
        <v>465.1</v>
      </c>
      <c r="E18" s="792">
        <v>658.1</v>
      </c>
      <c r="F18" s="791">
        <v>238.2</v>
      </c>
      <c r="G18" s="791">
        <v>4172.3999999999996</v>
      </c>
    </row>
    <row r="19" spans="1:8" s="346" customFormat="1" ht="41.25" customHeight="1" thickBot="1">
      <c r="A19" s="788">
        <v>2016</v>
      </c>
      <c r="B19" s="793">
        <v>178</v>
      </c>
      <c r="C19" s="793">
        <v>694.6</v>
      </c>
      <c r="D19" s="794">
        <v>507.59999999999997</v>
      </c>
      <c r="E19" s="794">
        <v>708.9</v>
      </c>
      <c r="F19" s="795">
        <v>66</v>
      </c>
      <c r="G19" s="795">
        <v>913</v>
      </c>
    </row>
    <row r="20" spans="1:8" ht="13.5" customHeight="1" thickTop="1">
      <c r="H20" s="76"/>
    </row>
    <row r="21" spans="1:8" ht="13.5" customHeight="1">
      <c r="A21" s="78" t="s">
        <v>401</v>
      </c>
      <c r="B21" s="78"/>
      <c r="E21" s="87"/>
      <c r="F21" s="87"/>
      <c r="H21" s="146"/>
    </row>
    <row r="22" spans="1:8">
      <c r="B22" s="82"/>
      <c r="C22" s="82"/>
      <c r="D22" s="82"/>
      <c r="E22" s="82"/>
      <c r="F22" s="82"/>
      <c r="G22" s="82"/>
    </row>
  </sheetData>
  <mergeCells count="9">
    <mergeCell ref="A2:G2"/>
    <mergeCell ref="B4:C4"/>
    <mergeCell ref="A4:A5"/>
    <mergeCell ref="D12:E12"/>
    <mergeCell ref="F4:G4"/>
    <mergeCell ref="B12:C12"/>
    <mergeCell ref="A12:A13"/>
    <mergeCell ref="F12:G12"/>
    <mergeCell ref="D4:E4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3"/>
  <sheetViews>
    <sheetView view="pageBreakPreview" topLeftCell="A13" zoomScaleNormal="100" zoomScaleSheetLayoutView="100" workbookViewId="0">
      <selection activeCell="D16" sqref="D16"/>
    </sheetView>
  </sheetViews>
  <sheetFormatPr defaultRowHeight="12.75"/>
  <cols>
    <col min="1" max="6" width="10.33203125" style="67" customWidth="1"/>
    <col min="7" max="7" width="13" style="67" customWidth="1"/>
    <col min="8" max="16384" width="8.88671875" style="67"/>
  </cols>
  <sheetData>
    <row r="1" spans="1:7" ht="13.5" customHeight="1">
      <c r="D1" s="81"/>
      <c r="E1" s="82"/>
      <c r="F1" s="82"/>
      <c r="G1" s="79" t="s">
        <v>164</v>
      </c>
    </row>
    <row r="2" spans="1:7" s="80" customFormat="1" ht="45" customHeight="1">
      <c r="A2" s="1108" t="s">
        <v>203</v>
      </c>
      <c r="B2" s="1108"/>
      <c r="C2" s="1108"/>
      <c r="D2" s="1108"/>
      <c r="E2" s="1108"/>
      <c r="F2" s="1108"/>
      <c r="G2" s="1108"/>
    </row>
    <row r="3" spans="1:7" ht="13.5" customHeight="1" thickBot="1">
      <c r="F3" s="99"/>
      <c r="G3" s="79" t="s">
        <v>404</v>
      </c>
    </row>
    <row r="4" spans="1:7" ht="39.950000000000003" customHeight="1" thickTop="1">
      <c r="A4" s="1131" t="s">
        <v>177</v>
      </c>
      <c r="B4" s="1111"/>
      <c r="C4" s="1111"/>
      <c r="D4" s="1111"/>
      <c r="E4" s="1111"/>
      <c r="F4" s="1111"/>
      <c r="G4" s="1106" t="s">
        <v>175</v>
      </c>
    </row>
    <row r="5" spans="1:7" ht="39.950000000000003" customHeight="1">
      <c r="A5" s="1193" t="s">
        <v>169</v>
      </c>
      <c r="B5" s="1129"/>
      <c r="C5" s="1129"/>
      <c r="D5" s="1206" t="s">
        <v>170</v>
      </c>
      <c r="E5" s="1207"/>
      <c r="F5" s="1193"/>
      <c r="G5" s="1107"/>
    </row>
    <row r="6" spans="1:7" s="345" customFormat="1" ht="40.5" customHeight="1">
      <c r="A6" s="1204">
        <v>4705</v>
      </c>
      <c r="B6" s="1204"/>
      <c r="C6" s="1204"/>
      <c r="D6" s="1204">
        <v>24308</v>
      </c>
      <c r="E6" s="1204"/>
      <c r="F6" s="1205"/>
      <c r="G6" s="846">
        <v>2011</v>
      </c>
    </row>
    <row r="7" spans="1:7" s="324" customFormat="1" ht="40.5" customHeight="1">
      <c r="A7" s="1204">
        <v>4734</v>
      </c>
      <c r="B7" s="1204"/>
      <c r="C7" s="1204"/>
      <c r="D7" s="1204">
        <v>24757</v>
      </c>
      <c r="E7" s="1204"/>
      <c r="F7" s="1205"/>
      <c r="G7" s="846">
        <v>2012</v>
      </c>
    </row>
    <row r="8" spans="1:7" s="345" customFormat="1" ht="40.5" customHeight="1">
      <c r="A8" s="1204">
        <v>4550</v>
      </c>
      <c r="B8" s="1204"/>
      <c r="C8" s="1204"/>
      <c r="D8" s="1204">
        <v>26304</v>
      </c>
      <c r="E8" s="1204"/>
      <c r="F8" s="1205"/>
      <c r="G8" s="846">
        <v>2013</v>
      </c>
    </row>
    <row r="9" spans="1:7" s="345" customFormat="1" ht="40.5" customHeight="1">
      <c r="A9" s="1204">
        <v>4197</v>
      </c>
      <c r="B9" s="1204"/>
      <c r="C9" s="1204"/>
      <c r="D9" s="1204">
        <v>22180</v>
      </c>
      <c r="E9" s="1204"/>
      <c r="F9" s="1205"/>
      <c r="G9" s="846">
        <v>2014</v>
      </c>
    </row>
    <row r="10" spans="1:7" s="345" customFormat="1" ht="40.5" customHeight="1">
      <c r="A10" s="1204">
        <v>4027</v>
      </c>
      <c r="B10" s="1204"/>
      <c r="C10" s="1204"/>
      <c r="D10" s="1204">
        <v>21786</v>
      </c>
      <c r="E10" s="1204"/>
      <c r="F10" s="1205"/>
      <c r="G10" s="846">
        <v>2015</v>
      </c>
    </row>
    <row r="11" spans="1:7" s="346" customFormat="1" ht="41.45" customHeight="1" thickBot="1">
      <c r="A11" s="1208">
        <v>3900</v>
      </c>
      <c r="B11" s="1208"/>
      <c r="C11" s="1208"/>
      <c r="D11" s="1208">
        <v>21138</v>
      </c>
      <c r="E11" s="1208"/>
      <c r="F11" s="1209"/>
      <c r="G11" s="349">
        <v>2016</v>
      </c>
    </row>
    <row r="12" spans="1:7" s="345" customFormat="1" ht="39.950000000000003" customHeight="1" thickTop="1">
      <c r="A12" s="1196" t="s">
        <v>431</v>
      </c>
      <c r="B12" s="1197"/>
      <c r="C12" s="1197"/>
      <c r="D12" s="1198" t="s">
        <v>302</v>
      </c>
      <c r="E12" s="1197"/>
      <c r="F12" s="1197"/>
      <c r="G12" s="1194" t="s">
        <v>174</v>
      </c>
    </row>
    <row r="13" spans="1:7" s="345" customFormat="1" ht="20.100000000000001" customHeight="1">
      <c r="A13" s="1199" t="s">
        <v>303</v>
      </c>
      <c r="B13" s="1201" t="s">
        <v>301</v>
      </c>
      <c r="C13" s="1202"/>
      <c r="D13" s="1203" t="s">
        <v>303</v>
      </c>
      <c r="E13" s="1201" t="s">
        <v>301</v>
      </c>
      <c r="F13" s="1202"/>
      <c r="G13" s="1195"/>
    </row>
    <row r="14" spans="1:7" s="345" customFormat="1" ht="20.100000000000001" customHeight="1">
      <c r="A14" s="1200"/>
      <c r="B14" s="355"/>
      <c r="C14" s="356" t="s">
        <v>243</v>
      </c>
      <c r="D14" s="1202"/>
      <c r="E14" s="355"/>
      <c r="F14" s="356" t="s">
        <v>243</v>
      </c>
      <c r="G14" s="1195"/>
    </row>
    <row r="15" spans="1:7" s="345" customFormat="1" ht="40.5" customHeight="1">
      <c r="A15" s="147">
        <v>4705</v>
      </c>
      <c r="B15" s="147">
        <v>24308</v>
      </c>
      <c r="C15" s="151">
        <v>517</v>
      </c>
      <c r="D15" s="350" t="s">
        <v>168</v>
      </c>
      <c r="E15" s="350" t="s">
        <v>168</v>
      </c>
      <c r="F15" s="465" t="s">
        <v>168</v>
      </c>
      <c r="G15" s="751">
        <v>2011</v>
      </c>
    </row>
    <row r="16" spans="1:7" s="345" customFormat="1" ht="40.5" customHeight="1">
      <c r="A16" s="147">
        <v>4734</v>
      </c>
      <c r="B16" s="147">
        <v>24757</v>
      </c>
      <c r="C16" s="151">
        <v>523</v>
      </c>
      <c r="D16" s="350" t="s">
        <v>168</v>
      </c>
      <c r="E16" s="350" t="s">
        <v>168</v>
      </c>
      <c r="F16" s="465" t="s">
        <v>168</v>
      </c>
      <c r="G16" s="751">
        <v>2012</v>
      </c>
    </row>
    <row r="17" spans="1:7" s="345" customFormat="1" ht="40.5" customHeight="1">
      <c r="A17" s="147">
        <v>4550</v>
      </c>
      <c r="B17" s="147">
        <v>26304</v>
      </c>
      <c r="C17" s="151">
        <v>578</v>
      </c>
      <c r="D17" s="350" t="s">
        <v>168</v>
      </c>
      <c r="E17" s="350" t="s">
        <v>168</v>
      </c>
      <c r="F17" s="465" t="s">
        <v>168</v>
      </c>
      <c r="G17" s="339">
        <v>2013</v>
      </c>
    </row>
    <row r="18" spans="1:7" s="345" customFormat="1" ht="40.5" customHeight="1">
      <c r="A18" s="147">
        <v>4197</v>
      </c>
      <c r="B18" s="147">
        <v>22180</v>
      </c>
      <c r="C18" s="151">
        <v>520</v>
      </c>
      <c r="D18" s="350" t="s">
        <v>168</v>
      </c>
      <c r="E18" s="350" t="s">
        <v>168</v>
      </c>
      <c r="F18" s="465" t="s">
        <v>168</v>
      </c>
      <c r="G18" s="751">
        <v>2014</v>
      </c>
    </row>
    <row r="19" spans="1:7" s="345" customFormat="1" ht="40.5" customHeight="1">
      <c r="A19" s="147">
        <v>4027</v>
      </c>
      <c r="B19" s="147">
        <v>21786</v>
      </c>
      <c r="C19" s="151">
        <v>541</v>
      </c>
      <c r="D19" s="350" t="s">
        <v>168</v>
      </c>
      <c r="E19" s="350" t="s">
        <v>168</v>
      </c>
      <c r="F19" s="465" t="s">
        <v>168</v>
      </c>
      <c r="G19" s="846">
        <v>2015</v>
      </c>
    </row>
    <row r="20" spans="1:7" s="346" customFormat="1" ht="41.45" customHeight="1" thickBot="1">
      <c r="A20" s="268">
        <v>3900</v>
      </c>
      <c r="B20" s="268">
        <v>21138</v>
      </c>
      <c r="C20" s="1102">
        <v>542</v>
      </c>
      <c r="D20" s="1103" t="s">
        <v>168</v>
      </c>
      <c r="E20" s="1104" t="s">
        <v>168</v>
      </c>
      <c r="F20" s="848" t="s">
        <v>168</v>
      </c>
      <c r="G20" s="349">
        <v>2016</v>
      </c>
    </row>
    <row r="21" spans="1:7" ht="13.5" customHeight="1" thickTop="1"/>
    <row r="22" spans="1:7" ht="13.5" customHeight="1">
      <c r="D22" s="87"/>
      <c r="E22" s="87"/>
      <c r="F22" s="87"/>
      <c r="G22" s="146" t="s">
        <v>186</v>
      </c>
    </row>
    <row r="23" spans="1:7">
      <c r="A23" s="82"/>
      <c r="B23" s="82"/>
      <c r="C23" s="82"/>
      <c r="D23" s="82"/>
      <c r="E23" s="82"/>
      <c r="F23" s="82"/>
      <c r="G23" s="82"/>
    </row>
  </sheetData>
  <mergeCells count="24">
    <mergeCell ref="D8:F8"/>
    <mergeCell ref="A7:C7"/>
    <mergeCell ref="A11:C11"/>
    <mergeCell ref="D11:F11"/>
    <mergeCell ref="A9:C9"/>
    <mergeCell ref="D9:F9"/>
    <mergeCell ref="A10:C10"/>
    <mergeCell ref="D10:F10"/>
    <mergeCell ref="A2:G2"/>
    <mergeCell ref="G4:G5"/>
    <mergeCell ref="A4:F4"/>
    <mergeCell ref="A5:C5"/>
    <mergeCell ref="G12:G14"/>
    <mergeCell ref="A12:C12"/>
    <mergeCell ref="D12:F12"/>
    <mergeCell ref="A13:A14"/>
    <mergeCell ref="B13:C13"/>
    <mergeCell ref="D13:D14"/>
    <mergeCell ref="E13:F13"/>
    <mergeCell ref="A6:C6"/>
    <mergeCell ref="A8:C8"/>
    <mergeCell ref="D6:F6"/>
    <mergeCell ref="D5:F5"/>
    <mergeCell ref="D7:F7"/>
  </mergeCells>
  <phoneticPr fontId="3" type="noConversion"/>
  <printOptions horizontalCentered="1"/>
  <pageMargins left="0.78740157480314965" right="0.70866141732283472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40</vt:i4>
      </vt:variant>
      <vt:variant>
        <vt:lpstr>이름이 지정된 범위</vt:lpstr>
      </vt:variant>
      <vt:variant>
        <vt:i4>15</vt:i4>
      </vt:variant>
    </vt:vector>
  </HeadingPairs>
  <TitlesOfParts>
    <vt:vector size="55" baseType="lpstr">
      <vt:lpstr>1.농가및농가인구</vt:lpstr>
      <vt:lpstr>2.연령별농가인구(충북)</vt:lpstr>
      <vt:lpstr>3.경지면적</vt:lpstr>
      <vt:lpstr>4.경지규모별농가(충북)</vt:lpstr>
      <vt:lpstr>5.농업진흥지역지정</vt:lpstr>
      <vt:lpstr>6.한국농어촌공사</vt:lpstr>
      <vt:lpstr>7.수리답및경지정리현황8.수리시설및방조제현황</vt:lpstr>
      <vt:lpstr>9.식량작물생산량(정곡)</vt:lpstr>
      <vt:lpstr>9-1미곡</vt:lpstr>
      <vt:lpstr>9-2맥류</vt:lpstr>
      <vt:lpstr>9-3잡곡</vt:lpstr>
      <vt:lpstr>9-4두류</vt:lpstr>
      <vt:lpstr>9-5서류</vt:lpstr>
      <vt:lpstr>10.채소류생산량  11.특용작물생산량</vt:lpstr>
      <vt:lpstr>12.과실류생산량</vt:lpstr>
      <vt:lpstr>13.공공비축미곡매입실적</vt:lpstr>
      <vt:lpstr>14.보리매입실적</vt:lpstr>
      <vt:lpstr>15.정부관리양곡보관창고</vt:lpstr>
      <vt:lpstr>16.정부양곡가공공장</vt:lpstr>
      <vt:lpstr>17.농업협동조합</vt:lpstr>
      <vt:lpstr>18.농업용기계보유</vt:lpstr>
      <vt:lpstr>19.비료공급</vt:lpstr>
      <vt:lpstr>20.가축사육</vt:lpstr>
      <vt:lpstr>21.가축전염병발생</vt:lpstr>
      <vt:lpstr>22.가축전염병예방주사</vt:lpstr>
      <vt:lpstr>23.수의사분포</vt:lpstr>
      <vt:lpstr>24.도축검사</vt:lpstr>
      <vt:lpstr>25.축산물위생관계업소</vt:lpstr>
      <vt:lpstr>26.소유별산림면적(5년공표)</vt:lpstr>
      <vt:lpstr>27.임상별산림면적 28.임상별임목축적</vt:lpstr>
      <vt:lpstr>29.임산물생산량</vt:lpstr>
      <vt:lpstr>30.사방사업</vt:lpstr>
      <vt:lpstr>31.조림</vt:lpstr>
      <vt:lpstr>32.불법 산림훼손 피해현황</vt:lpstr>
      <vt:lpstr>33.어가및어가인구</vt:lpstr>
      <vt:lpstr>34.어선보유</vt:lpstr>
      <vt:lpstr>35.수산물어획고</vt:lpstr>
      <vt:lpstr>36.수산물가공품생산고</vt:lpstr>
      <vt:lpstr>37.친환경농축산물출하현황</vt:lpstr>
      <vt:lpstr>38.화훼류 재배현황</vt:lpstr>
      <vt:lpstr>'13.공공비축미곡매입실적'!Print_Area</vt:lpstr>
      <vt:lpstr>'17.농업협동조합'!Print_Area</vt:lpstr>
      <vt:lpstr>'18.농업용기계보유'!Print_Area</vt:lpstr>
      <vt:lpstr>'20.가축사육'!Print_Area</vt:lpstr>
      <vt:lpstr>'22.가축전염병예방주사'!Print_Area</vt:lpstr>
      <vt:lpstr>'24.도축검사'!Print_Area</vt:lpstr>
      <vt:lpstr>'25.축산물위생관계업소'!Print_Area</vt:lpstr>
      <vt:lpstr>'30.사방사업'!Print_Area</vt:lpstr>
      <vt:lpstr>'31.조림'!Print_Area</vt:lpstr>
      <vt:lpstr>'32.불법 산림훼손 피해현황'!Print_Area</vt:lpstr>
      <vt:lpstr>'33.어가및어가인구'!Print_Area</vt:lpstr>
      <vt:lpstr>'36.수산물가공품생산고'!Print_Area</vt:lpstr>
      <vt:lpstr>'37.친환경농축산물출하현황'!Print_Area</vt:lpstr>
      <vt:lpstr>'38.화훼류 재배현황'!Print_Area</vt:lpstr>
      <vt:lpstr>'9-3잡곡'!Print_Area</vt:lpstr>
    </vt:vector>
  </TitlesOfParts>
  <Company>한국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정회준</dc:creator>
  <cp:lastModifiedBy>kk</cp:lastModifiedBy>
  <cp:lastPrinted>2018-04-04T06:15:01Z</cp:lastPrinted>
  <dcterms:created xsi:type="dcterms:W3CDTF">2001-08-20T08:37:07Z</dcterms:created>
  <dcterms:modified xsi:type="dcterms:W3CDTF">2018-07-06T08:24:39Z</dcterms:modified>
</cp:coreProperties>
</file>